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 tabRatio="690"/>
  </bookViews>
  <sheets>
    <sheet name="แนวทางการจัดทำ" sheetId="62" r:id="rId1"/>
    <sheet name="เอกสารนำส่ง" sheetId="47" state="hidden" r:id="rId2"/>
    <sheet name="No. 4" sheetId="45" state="hidden" r:id="rId3"/>
    <sheet name="No. 4.1" sheetId="26" r:id="rId4"/>
    <sheet name="No. 4.2" sheetId="25" r:id="rId5"/>
    <sheet name="Ind.3.2" sheetId="27" state="hidden" r:id="rId6"/>
    <sheet name="No. 3.2.1 คก.ย่อย" sheetId="61" state="hidden" r:id="rId7"/>
    <sheet name="No. 4.3" sheetId="48" r:id="rId8"/>
    <sheet name="No. 4.4" sheetId="35" r:id="rId9"/>
    <sheet name="No. 4.5" sheetId="24" r:id="rId10"/>
    <sheet name="Ind.3.5" sheetId="49" state="hidden" r:id="rId11"/>
    <sheet name="No. 4.6" sheetId="60" r:id="rId12"/>
    <sheet name="No. 4.7" sheetId="57" r:id="rId13"/>
    <sheet name="Ind.Commitment Item" sheetId="63" state="hidden" r:id="rId14"/>
    <sheet name="Ind..3.7" sheetId="59" state="hidden" r:id="rId15"/>
    <sheet name="Explanation no.3.7" sheetId="58" state="hidden" r:id="rId16"/>
    <sheet name="สูตรแผนงาน" sheetId="54" r:id="rId17"/>
    <sheet name="สูตรCI" sheetId="50" state="hidden" r:id="rId18"/>
    <sheet name="CIik" sheetId="51" state="hidden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1_แผนงาน_ส่งเสริมบทบาทและการใช้โอกาสในการเข้าสู่ประชาคมอาเซียน" localSheetId="6">#REF!</definedName>
    <definedName name="_2_แผนงาน_พัฒนาและเพิ่มรายได้จากการท่องเที่ยวและบริการ" localSheetId="6">#REF!</definedName>
    <definedName name="_3_แผนงาน_ขยายโอกาสและพัฒนาคุณภาพการศึกษา" localSheetId="6">#REF!</definedName>
    <definedName name="_4_แผนงาน_สนับสนุนการจัดการศึกษาขั้นพื้นฐาน" localSheetId="6">#REF!</definedName>
    <definedName name="_5_แผนงาน_พัฒนาด้านสาธารณสุข" localSheetId="6">#REF!</definedName>
    <definedName name="_6_แผนงาน_อนุรักษ์ส่งเสริมและพัฒนาศาสนาศิลปะและวัฒนธรรม" localSheetId="6">#REF!</definedName>
    <definedName name="_7_แผนงาน_ส่งเสริมการวิจัยและพัฒนา" localSheetId="6">#REF!</definedName>
    <definedName name="_xlnm._FilterDatabase" localSheetId="18" hidden="1">CIik!$A$1:$G$244</definedName>
    <definedName name="_xlnm._FilterDatabase" localSheetId="10" hidden="1">Ind.3.5!$I$3:$I$85</definedName>
    <definedName name="_xlnm._FilterDatabase" localSheetId="13" hidden="1">'Ind.Commitment Item'!$A$4:$E$179</definedName>
    <definedName name="_xlnm._FilterDatabase" localSheetId="7" hidden="1">'No. 4.3'!$A$1:$N$15</definedName>
    <definedName name="_xlnm._FilterDatabase" localSheetId="8" hidden="1">'No. 4.4'!$A$5:$AJ$15</definedName>
    <definedName name="_xlnm._FilterDatabase" localSheetId="9" hidden="1">'No. 4.5'!$C$1:$AE$186</definedName>
    <definedName name="AEC_3">[1]Index!$A$66:$A$73</definedName>
    <definedName name="Building" localSheetId="6">#REF!</definedName>
    <definedName name="Building_old" localSheetId="6">#REF!</definedName>
    <definedName name="comg" localSheetId="6">#REF!</definedName>
    <definedName name="Commitment_item" localSheetId="6">#REF!</definedName>
    <definedName name="comt" localSheetId="6">#REF!</definedName>
    <definedName name="Conun_2">[1]Index!$A$1:$A$28</definedName>
    <definedName name="CostCenter" localSheetId="6">#REF!</definedName>
    <definedName name="d">[2]index!$C$3:$C$9</definedName>
    <definedName name="FC" localSheetId="6">#REF!</definedName>
    <definedName name="Functional__Area" localSheetId="11">'[3]Index 4'!$B$81:$B$230</definedName>
    <definedName name="Functional__Area">'[4]Index10-12(1)'!$B$81:$B$119</definedName>
    <definedName name="Functional_area" localSheetId="6">#REF!</definedName>
    <definedName name="functionalarea" localSheetId="13">[5]Ind.3.6!$I$4:$I$60</definedName>
    <definedName name="functionalarea" localSheetId="0">[6]Ind.3.5!$I$4:$I$85</definedName>
    <definedName name="functionalarea">Ind.3.5!$I$4:$I$85</definedName>
    <definedName name="Fund" localSheetId="6">#REF!</definedName>
    <definedName name="Fund_Center" localSheetId="6">#REF!</definedName>
    <definedName name="fund1" localSheetId="6">#REF!</definedName>
    <definedName name="funda" localSheetId="6">#REF!</definedName>
    <definedName name="fundc" localSheetId="6">#REF!</definedName>
    <definedName name="fundcenter" localSheetId="11">'[7]index '!$C$3:$C$40</definedName>
    <definedName name="fundcenter">'[8]index '!$C$3:$C$40</definedName>
    <definedName name="G_16" localSheetId="6">#REF!</definedName>
    <definedName name="G_Policy" localSheetId="6">#REF!</definedName>
    <definedName name="HTML_CodePage" hidden="1">874</definedName>
    <definedName name="HTML_Control" localSheetId="13" hidden="1">{"'SUMMATION'!$B$2:$I$2"}</definedName>
    <definedName name="HTML_Control" localSheetId="0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IType">'[9]Income Type'!$A$1:$B$65536</definedName>
    <definedName name="Karupan_old">[10]Index!$A$60:$A$63</definedName>
    <definedName name="Level_01">'[4]index รายรับ'!$A$3:$A$5</definedName>
    <definedName name="Level_1" localSheetId="13">[5]สูตรCI!$A$3:$A$6</definedName>
    <definedName name="Level_1" localSheetId="0">[6]สูตรCI!$A$3:$A$6</definedName>
    <definedName name="Level_1">สูตรCI!$A$3:$A$6</definedName>
    <definedName name="Level2_1">สูตรCI!$B$3</definedName>
    <definedName name="Level2_2">สูตรCI!$C$3:$C$6</definedName>
    <definedName name="Level2_3">สูตรCI!$D$3:$D$4</definedName>
    <definedName name="Level2_4">สูตรCI!$E$3</definedName>
    <definedName name="Level3_1">สูตรCI!$F$3:$F$6</definedName>
    <definedName name="Level3_2">สูตรCI!$G$3:$G$25</definedName>
    <definedName name="Level3_3">สูตรCI!$H$3:$H$58</definedName>
    <definedName name="Level3_4">สูตรCI!$I$3:$I$9</definedName>
    <definedName name="Level3_5">สูตรCI!$J$3:$J$29</definedName>
    <definedName name="Level3_6">สูตรCI!$K$3:$K$20</definedName>
    <definedName name="Level3_7">สูตรCI!$L$3:$L$16</definedName>
    <definedName name="Level3_8">สูตรCI!$M$3:$M$25</definedName>
    <definedName name="Level3_9">สูตรCI!$N$3:$N$25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ic" localSheetId="13">[5]สูตรCI!$Q$3:$R$15</definedName>
    <definedName name="Logic" localSheetId="0">[6]สูตรCI!$Q$3:$R$14</definedName>
    <definedName name="Logic">สูตรCI!$Q$3:$R$14</definedName>
    <definedName name="Logic_Table">สูตรCI!$Q$3:$Q$6</definedName>
    <definedName name="Logic01">'[4]index รายรับ'!$A$13:$B$39</definedName>
    <definedName name="maintain" localSheetId="6">#REF!</definedName>
    <definedName name="Mission" localSheetId="6">#REF!</definedName>
    <definedName name="MU_strategic" localSheetId="6">#REF!</definedName>
    <definedName name="Obj" localSheetId="6">#REF!</definedName>
    <definedName name="_xlnm.Print_Area" localSheetId="13">'Ind.Commitment Item'!$A$1:$E$179</definedName>
    <definedName name="_xlnm.Print_Area" localSheetId="6">'No. 3.2.1 คก.ย่อย'!$A$1:$M$65</definedName>
    <definedName name="_xlnm.Print_Area" localSheetId="4">'No. 4.2'!$A$1:$M$96</definedName>
    <definedName name="_xlnm.Print_Area" localSheetId="7">'No. 4.3'!$A$1:$N$15</definedName>
    <definedName name="_xlnm.Print_Area" localSheetId="8">'No. 4.4'!$A$1:$R$15</definedName>
    <definedName name="_xlnm.Print_Area" localSheetId="11">'No. 4.6'!$A$1:$K$22</definedName>
    <definedName name="_xlnm.Print_Area" localSheetId="0">แนวทางการจัดทำ!$A$1:$L$10</definedName>
    <definedName name="_xlnm.Print_Area" localSheetId="16">สูตรแผนงาน!$A$30:$B$51</definedName>
    <definedName name="_xlnm.Print_Area" localSheetId="1">เอกสารนำส่ง!$A$1:$G$25</definedName>
    <definedName name="_xlnm.Print_Titles" localSheetId="15">'Explanation no.3.7'!$5:$5</definedName>
    <definedName name="_xlnm.Print_Titles" localSheetId="11">'No. 4.6'!$4:$7</definedName>
    <definedName name="S_9" localSheetId="6">#REF!</definedName>
    <definedName name="select" localSheetId="6">#REF!</definedName>
    <definedName name="status" localSheetId="6">#REF!</definedName>
    <definedName name="step001">[4]no.4!$B1</definedName>
    <definedName name="step002">[4]no.4!$C1</definedName>
    <definedName name="step003">[4]no.4!$D1</definedName>
    <definedName name="step01">[4]no.6!$B1</definedName>
    <definedName name="step02">[4]no.6!$C1</definedName>
    <definedName name="Table_Logic" localSheetId="13">[5]สูตรแผนงาน!$G$3:$H$6</definedName>
    <definedName name="Table_Logic" localSheetId="0">[6]สูตรแผนงาน!$F$2:$G$5</definedName>
    <definedName name="Table_Logic">สูตรแผนงาน!$F$2:$G$5</definedName>
    <definedName name="year" localSheetId="11">'[11]Index1 (ห้ามลบ)'!$B$329:$B$334</definedName>
    <definedName name="year">'[12]Index1 (ห้ามลบ)'!$B$329:$B$334</definedName>
    <definedName name="การนำเงินรายได้สะสมหรือเงินต้นมาใช้" localSheetId="6">#REF!</definedName>
    <definedName name="ค.พร้อมก.บริหาร" localSheetId="6">#REF!</definedName>
    <definedName name="ค.พร้อมของการบริหารจัดการ" localSheetId="13">[5]Ind.3.3.1!$E$22:$E$26</definedName>
    <definedName name="ค.พร้อมของการบริหารจัดการ" localSheetId="0">[6]Ind.3.2!$E$22:$E$26</definedName>
    <definedName name="ค.พร้อมของการบริหารจัดการ">Ind.3.2!$E$22:$E$26</definedName>
    <definedName name="ค.พร้อมบุคลากร" localSheetId="13">[5]Ind.3.3.1!$E$15:$E$19</definedName>
    <definedName name="ค.พร้อมบุคลากร" localSheetId="0">[6]Ind.3.2!$E$15:$E$19</definedName>
    <definedName name="ค.พร้อมบุคลากร">Ind.3.2!$E$15:$E$19</definedName>
    <definedName name="ค.พร้อมพื้นที่ดำเนินโครงการ" localSheetId="13">[5]Ind.3.3.1!$E$10:$E$12</definedName>
    <definedName name="ค.พร้อมพื้นที่ดำเนินโครงการ" localSheetId="0">[6]Ind.3.2!$E$10:$E$12</definedName>
    <definedName name="ค.พร้อมพื้นที่ดำเนินโครงการ">Ind.3.2!$E$10:$E$12</definedName>
    <definedName name="ค.เสี่ยง" localSheetId="6">#REF!</definedName>
    <definedName name="ครุภัณฑ์">'[13]ข้อมูลหลัก (mu)'!$Z$63692:$Z$63694</definedName>
    <definedName name="ครุภัณฑ์ผูกพันใหม่" localSheetId="13">'[12]Index1 (ห้ามลบ)'!#REF!</definedName>
    <definedName name="ครุภัณฑ์ผูกพันใหม่" localSheetId="6">'[11]Index1 (ห้ามลบ)'!#REF!</definedName>
    <definedName name="ครุภัณฑ์ผูกพันใหม่" localSheetId="0">'[11]Index1 (ห้ามลบ)'!#REF!</definedName>
    <definedName name="ครุภัณฑ์ผูกพันใหม่">'[11]Index1 (ห้ามลบ)'!#REF!</definedName>
    <definedName name="ความพร้อมพื้นที่" localSheetId="6">#REF!</definedName>
    <definedName name="ความเสี่ยงที่อาจเกิดขึ้น" localSheetId="13">[5]Ind.3.3.1!$E$29:$E$34</definedName>
    <definedName name="ความเสี่ยงที่อาจเกิดขึ้น" localSheetId="0">[6]Ind.3.2!$E$29:$E$34</definedName>
    <definedName name="ความเสี่ยงที่อาจเกิดขึ้น">Ind.3.2!$E$29:$E$34</definedName>
    <definedName name="ค่าครุภัณฑ์" localSheetId="6">#REF!</definedName>
    <definedName name="ค่าจ้างชั่วคราว" localSheetId="6">#REF!</definedName>
    <definedName name="ค่าจ้างประจำ" localSheetId="6">#REF!</definedName>
    <definedName name="ค่าใช้สอย" localSheetId="6">#REF!</definedName>
    <definedName name="ค่าตอบแทน" localSheetId="6">#REF!</definedName>
    <definedName name="ค่าวัสดุ" localSheetId="6">#REF!</definedName>
    <definedName name="ค่าสาธารณูปโภค" localSheetId="6">#REF!</definedName>
    <definedName name="โครงการ" localSheetId="13">[5]Ind.3.6!$E$10:$E$28</definedName>
    <definedName name="โครงการ">Ind.3.5!$E$10:$E$27</definedName>
    <definedName name="โครงการสร้างความเสมอภาคเพื่อรองรับสังคมผู้สูงอายุ">สูตรแผนงาน!$B$37</definedName>
    <definedName name="งบเงินอุดหนุน" localSheetId="6">#REF!</definedName>
    <definedName name="เงินเดือน" localSheetId="6">#REF!</definedName>
    <definedName name="จำแนกประเภทครุภัณฑ์" localSheetId="6">#REF!</definedName>
    <definedName name="ชำรุด">'[13]ข้อมูลหลัก (mu)'!$AE$777:$AE$778</definedName>
    <definedName name="ซ่อม" localSheetId="6">#REF!</definedName>
    <definedName name="ดอกเบี้ยรับและรายได้จากเงินลงทุน" localSheetId="6">#REF!</definedName>
    <definedName name="ต.ลุ่มสุ่ม_อ.ไทรโยค_จังหวัดกาญจนบุรี" localSheetId="6">#REF!</definedName>
    <definedName name="ตัวชี้วัด" localSheetId="13">[5]Ind.3.6!$C$4:$C$7</definedName>
    <definedName name="ตัวชี้วัด" localSheetId="11">'[14]Index FORM'!$B$4:$B$7</definedName>
    <definedName name="ตัวชี้วัด" localSheetId="0">[6]Ind.3.5!$C$4:$C$6</definedName>
    <definedName name="ตัวชี้วัด">Ind.3.5!$C$4:$C$6</definedName>
    <definedName name="ตัวชี้วัดโครงการ" localSheetId="11">'[3]Index 4'!$G$6:$G$9</definedName>
    <definedName name="ตัวชี้วัดโครงการ">[4]Indexตัวชี้วัดและแผนงาน!$G$6:$G$9</definedName>
    <definedName name="ที่ดินและสิ่งก่อสร้าง" localSheetId="6">#REF!</definedName>
    <definedName name="ที่ตั้ง" localSheetId="6">#REF!</definedName>
    <definedName name="ที่ตั้ง1" localSheetId="6">#REF!</definedName>
    <definedName name="ที่ตั้ง2" localSheetId="11">'[11]Index1 (ห้ามลบ)'!$B$290:$B$299</definedName>
    <definedName name="ที่ตั้ง2">'[12]Index1 (ห้ามลบ)'!$B$290:$B$299</definedName>
    <definedName name="นย.รัฐบาล" localSheetId="13">[5]Ind.3.3.1!$C$54:$C$64</definedName>
    <definedName name="นย.รัฐบาล" localSheetId="0">[6]Ind.3.2!$C$9:$C$19</definedName>
    <definedName name="นย.รัฐบาล">Ind.3.2!$C$9:$C$19</definedName>
    <definedName name="นโยบายรัฐบาล">'[12]Index1 (ห้ามลบ)'!$B$3:$B$65</definedName>
    <definedName name="ประเภท1" localSheetId="13">[5]Ind.3.3.1!$C$50:$C$51</definedName>
    <definedName name="ประเภท1" localSheetId="0">[6]Ind.3.2!$C$5:$C$6</definedName>
    <definedName name="ประเภท1">Ind.3.2!$C$5:$C$6</definedName>
    <definedName name="ประเภทครุภัณฑ์" localSheetId="11">'[11]Index1 (ห้ามลบ)'!$B$268:$B$276</definedName>
    <definedName name="ประเภทครุภัณฑ์">'[12]Index1 (ห้ามลบ)'!$B$268:$B$276</definedName>
    <definedName name="ประเภทครุภัณฑ์สิ่งก่อสร้าง" localSheetId="11">'[3]Index no.4.3'!$A$2:$A$23</definedName>
    <definedName name="ประเภทครุภัณฑ์สิ่งก่อสร้าง">'[15]Index no.4.3'!$A$2:$A$23</definedName>
    <definedName name="ประเภทโครงการ" localSheetId="6">#REF!</definedName>
    <definedName name="ประเภทแผนงาน" localSheetId="13">[5]Ind.3.3.1!$A$5:$A$8</definedName>
    <definedName name="ประเภทแผนงาน" localSheetId="0">[6]Ind.3.2!$A$5:$A$7</definedName>
    <definedName name="ประเภทแผนงาน">Ind.3.2!$A$5:$A$7</definedName>
    <definedName name="ปสก.ค.เชี่ยวชาญ" localSheetId="13">[5]Ind.3.3.1!$E$5:$E$7</definedName>
    <definedName name="ปสก.ค.เชี่ยวชาญ" localSheetId="0">[6]Ind.3.2!$E$5:$E$7</definedName>
    <definedName name="ปสก.ค.เชี่ยวชาญ">Ind.3.2!$E$5:$E$7</definedName>
    <definedName name="ปสก.และค.เชี่ยวชาญ" localSheetId="6">#REF!</definedName>
    <definedName name="เป้าหมายหน่วยงาน" localSheetId="6">#REF!</definedName>
    <definedName name="เป้าหมายให้บริการหน่วยงาน" localSheetId="13">[5]Ind.3.3.1!$C$73:$C$80</definedName>
    <definedName name="เป้าหมายให้บริการหน่วยงาน" localSheetId="0">[6]Ind.3.2!$C$28:$C$41</definedName>
    <definedName name="เป้าหมายให้บริการหน่วยงาน">Ind.3.2!$C$28:$C$41</definedName>
    <definedName name="โปรดเลือก" localSheetId="6">#REF!</definedName>
    <definedName name="ผลผลิต" localSheetId="6">#REF!</definedName>
    <definedName name="ผลผลิต1" localSheetId="11">'[11]Index1 (ห้ามลบ)'!$B$118:$B$215</definedName>
    <definedName name="ผลผลิต1">'[12]Index1 (ห้ามลบ)'!$B$118:$B$215</definedName>
    <definedName name="ผลผลิต3" localSheetId="13">[5]Ind.3.3.1!$C$38:$C$47</definedName>
    <definedName name="ผลผลิต3">Ind.3.2!$C$50:$C$67</definedName>
    <definedName name="ผลผลิตบูรณาการ">[5]Ind.3.3.1!$G$34:$G$42</definedName>
    <definedName name="แผนงาน" localSheetId="13">[5]สูตรแผนงาน!$A$3:$A$6</definedName>
    <definedName name="แผนงาน" localSheetId="0">[6]สูตรแผนงาน!$A$2:$A$4</definedName>
    <definedName name="แผนงาน">สูตรแผนงาน!$A$2:$A$4</definedName>
    <definedName name="แผนงาน1" localSheetId="6">#REF!</definedName>
    <definedName name="แผนงาน2561" localSheetId="11">'[3]Index 4'!$G$15:$G$17</definedName>
    <definedName name="แผนงาน2561">'[16]Index10-12'!$G$15:$G$17</definedName>
    <definedName name="แผนงานบูรณาการ" localSheetId="13">[5]Ind.3.3.1!$G$5:$G$31</definedName>
    <definedName name="แผนงานบูรณาการ">สูตรแผนงาน!$B$37:$H$37</definedName>
    <definedName name="แผนงานบูรณาการขับเคลื่อนการแก้ไขปัญหาจังหวัดชายแดนภาคใต้">สูตรแผนงาน!$B$41</definedName>
    <definedName name="แผนงานบูรณาการเขตพัฒนาพิเศษภาคตะวันออก">สูตรแผนงาน!$B$48</definedName>
    <definedName name="แผนงานบูรณาการจัดการมลพิษและสิ่งแวดล้อม">สูตรแผนงาน!$B$39</definedName>
    <definedName name="แผนงานบูรณาการเชิงยุทธศาสตร์">สูตรแผนงาน!$D$2:$D$8</definedName>
    <definedName name="แผนงานบูรณาการต่อต้านทุจริตและประพฤติมิชอบ">สูตรแผนงาน!$B$40</definedName>
    <definedName name="แผนงานบูรณาการเตรียมความพร้อมเพื่อรองรับสังคมสูงวัย">สูตรแผนงาน!$B$37:$C$37</definedName>
    <definedName name="แผนงานบูรณาการบริหารจัดการทรัพยากรน้ำ">สูตรแผนงาน!$B$42</definedName>
    <definedName name="แผนงานบูรณาการป้องกันปราบปรามและบำบัดรักษาผู้ติดยาเสพติด">สูตรแผนงาน!$B$43</definedName>
    <definedName name="แผนงานบูรณาการพัฒนาคุณภาพการศึกษาและการเรียนรู้">สูตรแผนงาน!$B$44</definedName>
    <definedName name="แผนงานบูรณาการพัฒนาด้านคมนาคมและระบบโลจิสติกส์">สูตรแผนงาน!$B$45</definedName>
    <definedName name="แผนงานบูรณาการพัฒนาผู้ประกอบการและวิสาหกิจขนาดกลางและขนาดย่อมสู่สากล">สูตรแผนงาน!$B$46</definedName>
    <definedName name="แผนงานบูรณาการพัฒนาพื้นที่เขตเศรษฐกิจพิเศษ">สูตรแผนงาน!$B$47</definedName>
    <definedName name="แผนงานบูรณาการพัฒนาพื้นที่ระดับภาค">สูตรแผนงาน!$B$38:$C$38</definedName>
    <definedName name="แผนงานบูรณาการพัฒนาและส่งเสริมเศรษฐกิจฐานราก">สูตรแผนงาน!$B$49</definedName>
    <definedName name="แผนงานบูรณาการพัฒนาอุตสาหกรรมและบริการแห่งอนาคต">สูตรแผนงาน!$B$50</definedName>
    <definedName name="แผนงานบูรณาการสร้างรายได้จากการท่องเที่ยว">สูตรแผนงาน!$B$51</definedName>
    <definedName name="แผนงานพฐ.ยุท" localSheetId="13">[5]Ind.3.3.1!$C$5:$C$35</definedName>
    <definedName name="แผนงานพฐ.ยุท">Ind.3.2!$C$44:$C$47</definedName>
    <definedName name="แผนงานพื้นฐาน">สูตรแผนงาน!$B$21:$F$21</definedName>
    <definedName name="แผนงานพื้นฐานด้านการพัฒนาและเสริมสร้างศักยภาพคน">สูตรแผนงาน!#REF!</definedName>
    <definedName name="แผนงานพื้นฐานด้านการพัฒนาและเสริมสร้างศักยภาพทรัพยากรมนุษย์">สูตรแผนงาน!$B$30:$F$30</definedName>
    <definedName name="แผนงานยุทธศาสตร์">สูตรแผนงาน!$B$22:$G$22</definedName>
    <definedName name="แผนงานยุทธศาสตร์เพื่อสนับสนุนด้านการพัฒนาและเสริมสร้างศักยภาพทรัพยากรมนุษย์">สูตรแผนงาน!$B$35:$D$35</definedName>
    <definedName name="แผนงานยุทธศาสตร์สร้างความเสมอภาคทางการศึกษา">สูตรแผนงาน!$B$34</definedName>
    <definedName name="แผนงานยุทธศาสตร์สร้างเสริมให้คนมีสุขภาวะที่ดี">สูตรแผนงาน!$B$36:$C$36</definedName>
    <definedName name="พันธกิจ" localSheetId="13">[5]Ind.3.6!$G$7:$G$13</definedName>
    <definedName name="พันธกิจ" localSheetId="11">'[7]index '!$B$3:$B$10</definedName>
    <definedName name="พันธกิจ" localSheetId="0">[6]Ind.3.5!$G$7:$G$11</definedName>
    <definedName name="พันธกิจ">Ind.3.5!$G$7:$G$11</definedName>
    <definedName name="ย่อย_2">[1]Index!$I$1:$I$51</definedName>
    <definedName name="ย่อย_3">[1]Index!$I$66:$I$103</definedName>
    <definedName name="ยุทธ" localSheetId="6">#REF!</definedName>
    <definedName name="ยุทธศาสตร์" localSheetId="11">'[7]index '!$A$3:$A$7</definedName>
    <definedName name="ยุทธศาสตร์">'[8]index '!$A$3:$A$7</definedName>
    <definedName name="ยุทธศาสตร์มหาวิทยาลัย" localSheetId="6">#REF!</definedName>
    <definedName name="ยุทธศาสตร์รัฐบาล" localSheetId="6">#REF!</definedName>
    <definedName name="ยุทธฯมหาลัย1" localSheetId="13">[5]Ind.3.3.1!$C$67:$C$70</definedName>
    <definedName name="ยุทธฯมหาลัย1" localSheetId="0">[6]Ind.3.2!$C$22:$C$25</definedName>
    <definedName name="ยุทธฯมหาลัย1">Ind.3.2!$C$22:$C$25</definedName>
    <definedName name="รายจ่ายอื่น" localSheetId="6">#REF!</definedName>
    <definedName name="รายได้ค่าธรรมเนียมการศึกษา" localSheetId="6">#REF!</definedName>
    <definedName name="รายได้ค่าปรับและเงินบำรุง" localSheetId="6">#REF!</definedName>
    <definedName name="รายได้จัดการศึกษาอื่น" localSheetId="6">#REF!</definedName>
    <definedName name="รายได้จากการขายสินค้าและวัสดุสำรองคลัง" localSheetId="6">#REF!</definedName>
    <definedName name="รายได้จากการบริการสุขภาพ" localSheetId="6">#REF!</definedName>
    <definedName name="รายได้จากการบริหารสินทรัพย์" localSheetId="6">#REF!</definedName>
    <definedName name="รายได้จากการรับบริจาค" localSheetId="6">#REF!</definedName>
    <definedName name="รายได้จากการวิจัย" localSheetId="6">#REF!</definedName>
    <definedName name="รายได้จากการให้บริการวิชาการ" localSheetId="6">#REF!</definedName>
    <definedName name="รายได้จากศูนย์ปฏิบัติการโรงแรม" localSheetId="6">#REF!</definedName>
    <definedName name="รายได้ตามบัญชีทุนเฉพาะ" localSheetId="6">#REF!</definedName>
    <definedName name="รายได้อื่น" localSheetId="6">#REF!</definedName>
    <definedName name="ลงนาม" localSheetId="11">'[11]Index1 (ห้ามลบ)'!$C$290:$C$295</definedName>
    <definedName name="ลงนาม">'[12]Index1 (ห้ามลบ)'!$C$290:$C$295</definedName>
    <definedName name="ลักษณะ" localSheetId="11">'[11]Index1 (ห้ามลบ)'!$B$316:$B$317</definedName>
    <definedName name="ลักษณะ">'[12]Index1 (ห้ามลบ)'!$B$316:$B$317</definedName>
    <definedName name="ลักษณะครุภัณฑ์" localSheetId="11">'[3]Index no.4.3'!$C$2:$C$3</definedName>
    <definedName name="ลักษณะครุภัณฑ์">'[15]Index no.4.3'!$C$2:$C$3</definedName>
    <definedName name="วัตถุประสงค์ของครุภัณฑ์" localSheetId="6">#REF!</definedName>
    <definedName name="สภาพ" localSheetId="6">#REF!</definedName>
    <definedName name="สรุปความต้องการ" localSheetId="6">#REF!</definedName>
    <definedName name="ส่วนงาน" localSheetId="6">#REF!</definedName>
    <definedName name="สอดคล้องกับนโยบาย" localSheetId="6">#REF!</definedName>
    <definedName name="สอดคล้องกับพันธกิจ" localSheetId="6">#REF!</definedName>
    <definedName name="สอดคล้องกับยุทธศาสตร์มหาวิทยาลัย__4_ด้าน" localSheetId="6">#REF!</definedName>
    <definedName name="สามารถ" localSheetId="6">#REF!</definedName>
    <definedName name="หน่วยงาน">'[12]Index1 (ห้ามลบ)'!$B$76:$B$115</definedName>
    <definedName name="หมวดรายจ่าย1" localSheetId="6">#REF!</definedName>
    <definedName name="แหล่งเงิน" localSheetId="6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60" l="1"/>
  <c r="I43" i="61"/>
  <c r="I44" i="61"/>
  <c r="I45" i="61"/>
  <c r="I46" i="61"/>
  <c r="I47" i="61"/>
  <c r="I48" i="61"/>
  <c r="I49" i="61"/>
  <c r="I42" i="61"/>
  <c r="H50" i="61"/>
  <c r="I50" i="61"/>
  <c r="G50" i="61"/>
  <c r="F50" i="61"/>
  <c r="E50" i="61"/>
  <c r="D39" i="61"/>
  <c r="AM8" i="57"/>
  <c r="AN8" i="57"/>
  <c r="AM7" i="57"/>
  <c r="AN7" i="57"/>
  <c r="R199" i="24"/>
  <c r="R198" i="24"/>
  <c r="R197" i="24"/>
  <c r="R196" i="24"/>
  <c r="R195" i="24"/>
  <c r="R194" i="24"/>
  <c r="R193" i="24"/>
  <c r="R192" i="24"/>
  <c r="R191" i="24"/>
  <c r="R190" i="24"/>
  <c r="R189" i="24"/>
  <c r="R188" i="24"/>
  <c r="R187" i="24"/>
  <c r="R186" i="24"/>
  <c r="R185" i="24"/>
  <c r="R184" i="24"/>
  <c r="R183" i="24"/>
  <c r="R182" i="24"/>
  <c r="R181" i="24"/>
  <c r="R180" i="24"/>
  <c r="R179" i="24"/>
  <c r="R178" i="24"/>
  <c r="R177" i="24"/>
  <c r="R176" i="24"/>
  <c r="R175" i="24"/>
  <c r="R174" i="24"/>
  <c r="R173" i="24"/>
  <c r="R172" i="24"/>
  <c r="R171" i="24"/>
  <c r="R170" i="24"/>
  <c r="R169" i="24"/>
  <c r="R168" i="24"/>
  <c r="R167" i="24"/>
  <c r="R166" i="24"/>
  <c r="R165" i="24"/>
  <c r="R164" i="24"/>
  <c r="R163" i="24"/>
  <c r="R162" i="24"/>
  <c r="R161" i="24"/>
  <c r="R160" i="24"/>
  <c r="R159" i="24"/>
  <c r="R158" i="24"/>
  <c r="R157" i="24"/>
  <c r="R156" i="24"/>
  <c r="R155" i="24"/>
  <c r="R154" i="24"/>
  <c r="R153" i="24"/>
  <c r="R152" i="24"/>
  <c r="R151" i="24"/>
  <c r="R150" i="24"/>
  <c r="R149" i="24"/>
  <c r="R148" i="24"/>
  <c r="R147" i="24"/>
  <c r="R146" i="24"/>
  <c r="R145" i="24"/>
  <c r="R144" i="24"/>
  <c r="R143" i="24"/>
  <c r="R142" i="24"/>
  <c r="R141" i="24"/>
  <c r="R140" i="24"/>
  <c r="R139" i="24"/>
  <c r="R138" i="24"/>
  <c r="R137" i="24"/>
  <c r="R136" i="24"/>
  <c r="R135" i="24"/>
  <c r="R134" i="24"/>
  <c r="R133" i="24"/>
  <c r="R132" i="24"/>
  <c r="R131" i="24"/>
  <c r="R130" i="24"/>
  <c r="R129" i="24"/>
  <c r="R128" i="24"/>
  <c r="R127" i="24"/>
  <c r="R126" i="24"/>
  <c r="R125" i="24"/>
  <c r="R124" i="24"/>
  <c r="R123" i="24"/>
  <c r="R122" i="24"/>
  <c r="R121" i="24"/>
  <c r="R120" i="24"/>
  <c r="R119" i="24"/>
  <c r="R118" i="24"/>
  <c r="R117" i="24"/>
  <c r="R116" i="24"/>
  <c r="R115" i="24"/>
  <c r="R114" i="24"/>
  <c r="R113" i="24"/>
  <c r="R112" i="24"/>
  <c r="R111" i="24"/>
  <c r="R110" i="24"/>
  <c r="R109" i="24"/>
  <c r="R108" i="24"/>
  <c r="R107" i="24"/>
  <c r="R106" i="24"/>
  <c r="R105" i="24"/>
  <c r="R104" i="24"/>
  <c r="R103" i="24"/>
  <c r="R102" i="24"/>
  <c r="R101" i="24"/>
  <c r="R100" i="24"/>
  <c r="R99" i="24"/>
  <c r="R98" i="24"/>
  <c r="R97" i="24"/>
  <c r="R96" i="24"/>
  <c r="R95" i="24"/>
  <c r="R94" i="24"/>
  <c r="R93" i="24"/>
  <c r="R92" i="24"/>
  <c r="R91" i="24"/>
  <c r="R90" i="24"/>
  <c r="R89" i="24"/>
  <c r="R88" i="24"/>
  <c r="R87" i="24"/>
  <c r="R86" i="24"/>
  <c r="R85" i="24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H10" i="45"/>
  <c r="D66" i="2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F78" i="25"/>
  <c r="D65" i="25"/>
  <c r="D64" i="25"/>
  <c r="AM10" i="57"/>
  <c r="AN10" i="57"/>
  <c r="AM9" i="57"/>
  <c r="AN9" i="57"/>
  <c r="AM6" i="57"/>
  <c r="AN6" i="57"/>
  <c r="D15" i="47"/>
  <c r="D12" i="47"/>
  <c r="D9" i="47"/>
  <c r="E15" i="47"/>
  <c r="E12" i="47"/>
  <c r="E9" i="47"/>
  <c r="D8" i="47"/>
  <c r="E8" i="47"/>
  <c r="J78" i="25"/>
  <c r="K78" i="25"/>
  <c r="I78" i="25"/>
  <c r="H78" i="25"/>
  <c r="G78" i="25"/>
  <c r="D78" i="25"/>
  <c r="E78" i="25"/>
</calcChain>
</file>

<file path=xl/comments1.xml><?xml version="1.0" encoding="utf-8"?>
<comments xmlns="http://schemas.openxmlformats.org/spreadsheetml/2006/main">
  <authors>
    <author>USER</author>
  </authors>
  <commentList>
    <comment ref="C8" authorId="0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E8" authorId="0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11" authorId="0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I11" authorId="0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G8" authorId="0">
      <text>
        <r>
          <rPr>
            <b/>
            <sz val="18"/>
            <color indexed="81"/>
            <rFont val="TH SarabunPSK"/>
            <family val="2"/>
          </rPr>
          <t>ระบุ</t>
        </r>
        <r>
          <rPr>
            <b/>
            <u/>
            <sz val="18"/>
            <color indexed="81"/>
            <rFont val="TH SarabunPSK"/>
            <family val="2"/>
          </rPr>
          <t>ปีงบประมาณที่โครงการเริ่ม</t>
        </r>
        <r>
          <rPr>
            <b/>
            <sz val="18"/>
            <color indexed="81"/>
            <rFont val="TH SarabunPSK"/>
            <family val="2"/>
          </rPr>
          <t xml:space="preserve"> เท่านั้น</t>
        </r>
      </text>
    </comment>
    <comment ref="I8" authorId="0">
      <text>
        <r>
          <rPr>
            <b/>
            <sz val="18"/>
            <color indexed="81"/>
            <rFont val="TH SarabunPSK"/>
            <family val="2"/>
          </rPr>
          <t>ระบุปี</t>
        </r>
        <r>
          <rPr>
            <b/>
            <u/>
            <sz val="18"/>
            <color indexed="81"/>
            <rFont val="TH SarabunPSK"/>
            <family val="2"/>
          </rPr>
          <t xml:space="preserve">งบประมาณที่โครงการสิ้นสุด </t>
        </r>
        <r>
          <rPr>
            <b/>
            <sz val="18"/>
            <color indexed="81"/>
            <rFont val="TH SarabunPSK"/>
            <family val="2"/>
          </rPr>
          <t>เท่านั้น</t>
        </r>
      </text>
    </comment>
  </commentList>
</comments>
</file>

<file path=xl/comments4.xml><?xml version="1.0" encoding="utf-8"?>
<comments xmlns="http://schemas.openxmlformats.org/spreadsheetml/2006/main">
  <authors>
    <author>Master</author>
  </authors>
  <commentList>
    <comment ref="AN6" authorId="0">
      <text>
        <r>
          <rPr>
            <b/>
            <sz val="12"/>
            <color indexed="81"/>
            <rFont val="TH Sarabun New"/>
            <family val="2"/>
          </rPr>
          <t>ในกรณีที่ขึ้น FALSE
กรุณาตรวจสอบ ผลรวมทั้งปี (AP) และ จำนวนเงิน (AC) ให้ตรงกัน</t>
        </r>
      </text>
    </comment>
    <comment ref="AN7" authorId="0">
      <text>
        <r>
          <rPr>
            <b/>
            <sz val="12"/>
            <color indexed="81"/>
            <rFont val="TH Sarabun New"/>
            <family val="2"/>
          </rPr>
          <t>ในกรณีที่ขึ้น FALSE
กรุณาตรวจสอบ ผลรวมทั้งปี (AP) และ จำนวนเงิน (AC) ให้ตรงกัน</t>
        </r>
      </text>
    </comment>
    <comment ref="AN8" authorId="0">
      <text>
        <r>
          <rPr>
            <b/>
            <sz val="12"/>
            <color indexed="81"/>
            <rFont val="TH Sarabun New"/>
            <family val="2"/>
          </rPr>
          <t>ในกรณีที่ขึ้น FALSE
กรุณาตรวจสอบ ผลรวมทั้งปี (AP) และ จำนวนเงิน (AC) ให้ตรงกัน</t>
        </r>
      </text>
    </comment>
    <comment ref="AN9" authorId="0">
      <text>
        <r>
          <rPr>
            <b/>
            <sz val="12"/>
            <color indexed="81"/>
            <rFont val="TH Sarabun New"/>
            <family val="2"/>
          </rPr>
          <t>ในกรณีที่ขึ้น FALSE
กรุณาตรวจสอบ ผลรวมทั้งปี (AP) และ จำนวนเงิน (AC) ให้ตรงกัน</t>
        </r>
      </text>
    </comment>
    <comment ref="AN10" authorId="0">
      <text>
        <r>
          <rPr>
            <b/>
            <sz val="12"/>
            <color indexed="81"/>
            <rFont val="TH Sarabun New"/>
            <family val="2"/>
          </rPr>
          <t>ในกรณีที่ขึ้น FALSE
กรุณาตรวจสอบ ผลรวมทั้งปี (AP) และ จำนวนเงิน (AC) ให้ตรงกัน</t>
        </r>
      </text>
    </comment>
  </commentList>
</comments>
</file>

<file path=xl/sharedStrings.xml><?xml version="1.0" encoding="utf-8"?>
<sst xmlns="http://schemas.openxmlformats.org/spreadsheetml/2006/main" count="3095" uniqueCount="1236">
  <si>
    <t>บาท</t>
  </si>
  <si>
    <t>รายการ</t>
  </si>
  <si>
    <t>จำนวนเงิน</t>
  </si>
  <si>
    <t>Description</t>
  </si>
  <si>
    <t>ส่วนงาน</t>
  </si>
  <si>
    <t>Fund</t>
  </si>
  <si>
    <t>ครุภัณฑ์ก่อสร้าง</t>
  </si>
  <si>
    <t>ครุภัณฑ์การเกษตร</t>
  </si>
  <si>
    <t>ครุภัณฑ์การศึกษา</t>
  </si>
  <si>
    <t>ครุภัณฑ์กีฬา</t>
  </si>
  <si>
    <t>ครุภัณฑ์คอมพิวเตอร์</t>
  </si>
  <si>
    <t>ครุภัณฑ์โฆษณาและเผยแพร่</t>
  </si>
  <si>
    <t>ครุภัณฑ์งานบ้านงานครัว</t>
  </si>
  <si>
    <t>ครุภัณฑ์ดนตรีและนาฏศิลป์</t>
  </si>
  <si>
    <t>ครุภัณฑ์ยานพาหนะและขนส่ง</t>
  </si>
  <si>
    <t>ครุภัณฑ์โรงงาน</t>
  </si>
  <si>
    <t>ครุภัณฑ์วิทยาศาสตร์และการแพทย์</t>
  </si>
  <si>
    <t>ครุภัณฑ์สนาม</t>
  </si>
  <si>
    <t>ครุภัณฑ์สำนักงาน</t>
  </si>
  <si>
    <t>ครุภัณฑ์สำรวจ</t>
  </si>
  <si>
    <t>ครุภัณฑ์อาวุธ</t>
  </si>
  <si>
    <t>ครุภัณฑ์อื่น</t>
  </si>
  <si>
    <t>ปี</t>
  </si>
  <si>
    <t>วงเงิน</t>
  </si>
  <si>
    <t>Fund Center</t>
  </si>
  <si>
    <t>1. การปกป้องและเชิดชูสถาบันพระมหากษัตริย์</t>
  </si>
  <si>
    <t>2. การรักษาความมั่นคงของรัฐและการต่างประเทศ</t>
  </si>
  <si>
    <t>4. การศึกษาและเรียนรู้ การทะนุบำรุงศาสนา ศิลปะและวัฒนธรรม</t>
  </si>
  <si>
    <t>5. การยกระดับคุณภาพบริการด้านสาธารณสุข และสุขภาพของประชาชน</t>
  </si>
  <si>
    <t>6. การเพิ่มศักยภาพทางเศรษฐกิจของประเทศ</t>
  </si>
  <si>
    <t>7. การส่งเสริมบทบาทและการใช้โอกาสในประชาคมอาเซียน</t>
  </si>
  <si>
    <t>8. การพัฒนาและส่งเสริมการใช้ประโยชน์จากวิทยาศาสตร์เทคโนโลยี การวิจัยและพัฒนา และนวัตกรรม</t>
  </si>
  <si>
    <t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t>
  </si>
  <si>
    <t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t>
  </si>
  <si>
    <t>11.การปรับปรุงกฎหมายและกระบวนการยุติธรรม</t>
  </si>
  <si>
    <t>ส่วนที่ 1 : ข้อมูลพื้นฐาน</t>
  </si>
  <si>
    <t>ชื่อโครงการ</t>
  </si>
  <si>
    <t>แผนงาน</t>
  </si>
  <si>
    <t>ผลผลิต/โครงการ</t>
  </si>
  <si>
    <t>ลักษณะของโครงการ</t>
  </si>
  <si>
    <t>q</t>
  </si>
  <si>
    <t>โครงการในรูปแบบบูรณาการ (ระบุร่วมกับหน่วยงานใด)</t>
  </si>
  <si>
    <t xml:space="preserve">ประเภทโครงการ </t>
  </si>
  <si>
    <t>ระยะเวลาการดำเนินโครงการ</t>
  </si>
  <si>
    <t>เริ่มต้น</t>
  </si>
  <si>
    <t>สิ้นสุด</t>
  </si>
  <si>
    <t>พื้นที่ตั้งโครงการ/พื้นที่ให้บริการ</t>
  </si>
  <si>
    <t>ความสอดคล้องกับนโยบาย</t>
  </si>
  <si>
    <t xml:space="preserve">สอดคล้องกับนโยบายรัฐบาล </t>
  </si>
  <si>
    <t>สอดคล้องกับมติคณะรัฐมนตรี (ระบุ)</t>
  </si>
  <si>
    <t xml:space="preserve">สอดคล้องกับยุทธศาสตร์ระดับพื้นที่/กลุ่มจังหวัด/จังหวัด </t>
  </si>
  <si>
    <t xml:space="preserve">สอดคล้องกับยุทธศาสตร์มหาวิทยาลัยมหิดล </t>
  </si>
  <si>
    <t>ส่วนที่ 2 : ข้อมูลทั่วไปของโครงการ</t>
  </si>
  <si>
    <t>วัตถุประสงค์ เป้าหมาย และผลประโยชน์ที่ประชาชนจะได้รับ *</t>
  </si>
  <si>
    <t>2.2.1</t>
  </si>
  <si>
    <t>2.2.2</t>
  </si>
  <si>
    <t>2.2.3</t>
  </si>
  <si>
    <t>2.2.4</t>
  </si>
  <si>
    <t>2.2.5</t>
  </si>
  <si>
    <t>ความพร้อมในการดำเนินโครงการ</t>
  </si>
  <si>
    <t>2.3.1</t>
  </si>
  <si>
    <t>ประสบการณ์และความเชี่ยวชาญในการดำเนินการ</t>
  </si>
  <si>
    <t>2.3.2</t>
  </si>
  <si>
    <t>ความเหมาะสมของโครงการ</t>
  </si>
  <si>
    <t>ความพร้อมของพื้นที่ดำเนินโครงการ</t>
  </si>
  <si>
    <t>ความพร้อมของบุคลากร/ทีมงาน</t>
  </si>
  <si>
    <t>ความพร้อมของการบริหารจัดการ</t>
  </si>
  <si>
    <t>ความเสี่ยงที่อาจจะเกิดขึ้น (เลือกได้มากกว่า 1 ข้อ)</t>
  </si>
  <si>
    <t>2.3.3</t>
  </si>
  <si>
    <r>
      <t xml:space="preserve">มีการตรวจสอบและดำเนินการตามกฎหมายหรือระเบียบที่เกี่ยวข้อง ฯ </t>
    </r>
    <r>
      <rPr>
        <sz val="14"/>
        <rFont val="TH SarabunPSK"/>
        <family val="2"/>
      </rPr>
      <t>(เช่น การจัดทำ EIA การขออนุมัติจากคณะกรรมการที่เกี่ยวข้อง)</t>
    </r>
  </si>
  <si>
    <t>ส่วนที่ 3 : ข้อมูลการดำเนินงานโครงการและตัวชี้วัดของโครงการ</t>
  </si>
  <si>
    <t>วิธีดำเนินการ/กิจกรรมที่ดำเนินการ *</t>
  </si>
  <si>
    <t>เป้าหมายโครงการ ตัวชี้วัดความสำเร็จของโครงการ</t>
  </si>
  <si>
    <t>ตัวชี้วัด</t>
  </si>
  <si>
    <t>หน่วยนับ</t>
  </si>
  <si>
    <t>แผน</t>
  </si>
  <si>
    <t xml:space="preserve">ผล </t>
  </si>
  <si>
    <t>เชิงปริมาณ :</t>
  </si>
  <si>
    <t xml:space="preserve"> 1.</t>
  </si>
  <si>
    <t>เชิงคุณภาพ :</t>
  </si>
  <si>
    <t>เชิงเวลา :</t>
  </si>
  <si>
    <t>ส่วนที่ 4 : งบประมาณของโครงการ</t>
  </si>
  <si>
    <t>หน่วย : บาท</t>
  </si>
  <si>
    <t xml:space="preserve">หมวดรายจ่าย </t>
  </si>
  <si>
    <t>1. ค่าจ้างชั่วคราว</t>
  </si>
  <si>
    <t>2. ค่าตอบแทน</t>
  </si>
  <si>
    <t>3. ค่าใช้สอย</t>
  </si>
  <si>
    <t>4. ค่าวัสดุ</t>
  </si>
  <si>
    <t>5. ค่าสาธารณูปโภค</t>
  </si>
  <si>
    <t>ส่วนที่ 5 : ข้อมูลอื่นๆ</t>
  </si>
  <si>
    <t>ข้อเสนอแนะ</t>
  </si>
  <si>
    <t>ตำแหน่ง</t>
  </si>
  <si>
    <t>โทรศัพท์</t>
  </si>
  <si>
    <t xml:space="preserve">E-mail </t>
  </si>
  <si>
    <t>1. ชื่อโครงการ</t>
  </si>
  <si>
    <t xml:space="preserve">2. ส่วนงาน </t>
  </si>
  <si>
    <t>(สรุปเป็นภาพรวมโครงการ)</t>
  </si>
  <si>
    <t>ประเภทโครงการ</t>
  </si>
  <si>
    <t>Functional Area</t>
  </si>
  <si>
    <t>พันธกิจ</t>
  </si>
  <si>
    <t>Cost Center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</si>
  <si>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</si>
  <si>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</si>
  <si>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</si>
  <si>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</si>
  <si>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</si>
  <si>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</si>
  <si>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</si>
  <si>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</si>
  <si>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</si>
  <si>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</si>
  <si>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</si>
  <si>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</si>
  <si>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Functional 
Area</t>
  </si>
  <si>
    <t>ปีที่เริ่มต้น
โครงการ</t>
  </si>
  <si>
    <t>ปีที่สิ้นสุด
โครงการ</t>
  </si>
  <si>
    <t>โครงการต่อเนื่อง</t>
  </si>
  <si>
    <t>โครงการใหม่</t>
  </si>
  <si>
    <t>0102กองบริหารงานทั่วไป</t>
  </si>
  <si>
    <t>0104กองคลัง</t>
  </si>
  <si>
    <t xml:space="preserve">โครงการริเริ่มใหม่ไม่เคยมีมาก่อน  </t>
  </si>
  <si>
    <t>0105กองบริหารงานวิจัย</t>
  </si>
  <si>
    <t xml:space="preserve">โครงการเดิมที่นำมาต่อยอดขยายผล  </t>
  </si>
  <si>
    <t>0106กองทรัพยากรบุคคล</t>
  </si>
  <si>
    <t>โครงการเดิมที่ดำเนินการต่อเนื่อง</t>
  </si>
  <si>
    <t>0107กองวิเทศสัมพันธ์</t>
  </si>
  <si>
    <t>0108กองกิจการนักศึกษา</t>
  </si>
  <si>
    <t>0109กองกายภาพและสิ่งแวดล้อม</t>
  </si>
  <si>
    <t>0110ศูนย์บริหารสินทรัพย์</t>
  </si>
  <si>
    <t>มีความพร้อมดำเนินการได้ทันที</t>
  </si>
  <si>
    <t>0111ศูนย์บริหารจัดการความเสี่ยง</t>
  </si>
  <si>
    <t>อยู่ในระหว่างเตรียมการ</t>
  </si>
  <si>
    <t>0112กองบริหารการศึกษา</t>
  </si>
  <si>
    <t>อยู่ในระหว่างศึกษาความเหมาะสม</t>
  </si>
  <si>
    <t>0113ศูนย์ทรัพย์สินทางปัญญา</t>
  </si>
  <si>
    <t>0114ศูนย์พัฒนาปัญญาคม</t>
  </si>
  <si>
    <t>0115กองบริการสารสนเทศ</t>
  </si>
  <si>
    <t>0116กองกฎหมาย</t>
  </si>
  <si>
    <t>ต่ำมาก</t>
  </si>
  <si>
    <t>0117กองพัฒนาคุณภาพ</t>
  </si>
  <si>
    <t>ต่ำ</t>
  </si>
  <si>
    <t>0120ศูนย์ตรวจสอบภายใน</t>
  </si>
  <si>
    <t>ปานกลาง</t>
  </si>
  <si>
    <t>0121ศูนย์ส่งเสริมจริยธรรมการวิจัยในคน</t>
  </si>
  <si>
    <t>สูง</t>
  </si>
  <si>
    <t>0122ศูนย์จิตตปัญญาศึกษา</t>
  </si>
  <si>
    <t>สูงมาก</t>
  </si>
  <si>
    <t>0123โครงการจัดตั้งสถาบันสิทธิมนุษยชนและสันติศึกษา</t>
  </si>
  <si>
    <t>0200บัณฑิตวิทยาลัย</t>
  </si>
  <si>
    <t>0300คณะทันตแพทยศาสตร์</t>
  </si>
  <si>
    <t>0400คณะเทคนิคการแพทย์</t>
  </si>
  <si>
    <t>0500คณะพยาบาลศาสตร์</t>
  </si>
  <si>
    <t>0600คณะแพทยศาสตร์โรงพยาบาลรามาธิบดี</t>
  </si>
  <si>
    <t>0701คณะแพทยศาสตร์ศิริราชพยาบาล</t>
  </si>
  <si>
    <t>0702โรงพยาบาลศิริราชปิยมหาราชการุณย์</t>
  </si>
  <si>
    <t>0800คณะเภสัชศาสตร์</t>
  </si>
  <si>
    <t>0900คณะวิทยาศาสตร์</t>
  </si>
  <si>
    <t xml:space="preserve"> ความเสี่ยงที่อาจเกิดขึ้น</t>
  </si>
  <si>
    <t>1000คณะวิศวกรรมศาสตร์</t>
  </si>
  <si>
    <t>1100คณะเวชศาสตร์เขตร้อน</t>
  </si>
  <si>
    <t>ด้านการเมืองและสังคม</t>
  </si>
  <si>
    <t>1200คณะสังคมศาสตร์และมนุษยศาสตร์</t>
  </si>
  <si>
    <t>ด้านกฎหมาย</t>
  </si>
  <si>
    <t>1300คณะสัตวแพทยศาสตร์</t>
  </si>
  <si>
    <t>Z101: งานการศึกษา</t>
  </si>
  <si>
    <t>ด้านการดำเนินการ</t>
  </si>
  <si>
    <t>1400คณะสาธารณสุขศาสตร์</t>
  </si>
  <si>
    <t>Z102: งานวิจัย</t>
  </si>
  <si>
    <t>ด้านการเงินและเศรษฐกิจ</t>
  </si>
  <si>
    <t>1500คณะสิ่งแวดล้อมและทรัพยากรศาสตร์</t>
  </si>
  <si>
    <t>Z103: งานบริการวิชาการ</t>
  </si>
  <si>
    <t>ด้านเทคโนโลยี</t>
  </si>
  <si>
    <t>1600วิทยาลัยราชสุดา</t>
  </si>
  <si>
    <t>Z104: งานทำนุบำรุงศิลปวัฒนธรรม</t>
  </si>
  <si>
    <t>ด้านสิ่งแวดล้อม</t>
  </si>
  <si>
    <t>1700วิทยาลัยวิทยาศาสตร์และเทคโนโลยีการกีฬา</t>
  </si>
  <si>
    <t>Z105: งานบริการสุขภาพ</t>
  </si>
  <si>
    <t>1800สถาบันพัฒนาสุขภาพอาเซียน</t>
  </si>
  <si>
    <t>1900สถาบันวิจัยประชากรและสังคม</t>
  </si>
  <si>
    <t>2000สถาบันวิจัยภาษาและวัฒนธรรมเอเชีย</t>
  </si>
  <si>
    <t>2100สถาบันโภชนาการ</t>
  </si>
  <si>
    <t>2200สถาบันชีววิทยาศาสตร์โมเลกุล</t>
  </si>
  <si>
    <t>2300สถาบันแห่งชาติเพื่อการพัฒนาเด็กและครอบครัว</t>
  </si>
  <si>
    <t>2400ศูนย์การแพทย์กาญจนาภิเษก</t>
  </si>
  <si>
    <t>2500ศูนย์ตรวจสอบสารต้องห้ามในนักกีฬา</t>
  </si>
  <si>
    <t>2800ศูนย์สัตว์ทดลองแห่งชาติ</t>
  </si>
  <si>
    <t>2900หอสมุดและคลังความรู้มหาวิทยาลัยมหิดล</t>
  </si>
  <si>
    <t>3000วิทยาลัยนานาชาติ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</si>
  <si>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</si>
  <si>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</si>
  <si>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</si>
  <si>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</si>
  <si>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</si>
  <si>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</si>
  <si>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</si>
  <si>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</si>
  <si>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</si>
  <si>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</si>
  <si>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</si>
  <si>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</si>
  <si>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</si>
  <si>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</si>
  <si>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</si>
  <si>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0670002 อุดหนุนทำนุบำรุงศิลปฯ</t>
  </si>
  <si>
    <t>ลำดับความสำคัญ</t>
  </si>
  <si>
    <t>ศูนย์การเรียนรู้มหิดล</t>
  </si>
  <si>
    <t>ศูนย์บริการสนับสนุนสำหรับนักศึกษาพิการ</t>
  </si>
  <si>
    <t>ศูนย์บริหารความปลอดภัย อาชีวอนามัยและสิ่งแวดล้อม (COSHEM)</t>
  </si>
  <si>
    <t>ส่วนงาน(ไม่ใช้ ให้ส่วนงานกรอก)</t>
  </si>
  <si>
    <t>ชื่อโครงการ (ชื่อเต็ม)</t>
  </si>
  <si>
    <t>1.9.1</t>
  </si>
  <si>
    <t>1.9.2</t>
  </si>
  <si>
    <t>1.9.3</t>
  </si>
  <si>
    <t>1.9.4</t>
  </si>
  <si>
    <t>1.9.5</t>
  </si>
  <si>
    <t>1.9.6</t>
  </si>
  <si>
    <t>ประสิทธิภาพและความคุ้มค่าของโครงการ*</t>
  </si>
  <si>
    <t xml:space="preserve">ผู้รับผิดชอบโครงการ* </t>
  </si>
  <si>
    <t>ชื่อโครงการย่อย (หากมี)</t>
  </si>
  <si>
    <t>เงินงบประมาณ</t>
  </si>
  <si>
    <t>เงินนอกงบประมาณ (ถ้ามี)</t>
  </si>
  <si>
    <t>เงินนอกงบประมาณ</t>
  </si>
  <si>
    <r>
      <t xml:space="preserve">สำหรับกองแผนงาน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ความพร้อม ความสมบูรณ์ของข้อเสนอโครงการ      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ความเร่งด่วน / ความสำคัญของโครงการ ....................</t>
    </r>
    <r>
      <rPr>
        <sz val="16"/>
        <rFont val="Wingdings"/>
        <charset val="2"/>
      </rPr>
      <t/>
    </r>
  </si>
  <si>
    <t>กิจกรรม</t>
  </si>
  <si>
    <t>ชื่อโครงการย่อย (ถ้ามี)</t>
  </si>
  <si>
    <t>20101003 เงินงบฯอุดหนุนเฉพาะ</t>
  </si>
  <si>
    <t>0560006 อุดหนุนฟื้นฟูขากรรไกร</t>
  </si>
  <si>
    <t>0560007 อุดหนุนทันตสุขภาพแก่ชุมชน</t>
  </si>
  <si>
    <t>ตัวชี้วัด : เชิงปริมาณ</t>
  </si>
  <si>
    <t>ตัวชี้วัด : เชิงคุณภาพ</t>
  </si>
  <si>
    <t>ตัวชี้วัด : เชิงเวลา</t>
  </si>
  <si>
    <t>0150003 อุดหนุนนักศึกษาเภสัช</t>
  </si>
  <si>
    <t>0150012 การบริการและการศึกษาLS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</si>
  <si>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</si>
  <si>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</si>
  <si>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</si>
  <si>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</si>
  <si>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</si>
  <si>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0170002 อุดหนุนบริหารจัดการSup</t>
  </si>
  <si>
    <t>0170006 อุดหนุนคุณภาพการศึกษา</t>
  </si>
  <si>
    <t>0210003 อุดหนุนเทคโนโลยีอุษาคเนย์</t>
  </si>
  <si>
    <t>0220002 อุดหนุนบริหารจัดการNS</t>
  </si>
  <si>
    <t>0220005 อุดหนุนพัฒนากำลังคนNS</t>
  </si>
  <si>
    <t>0310003 อุดหนุนเอเชียอาคเนย์ฯ</t>
  </si>
  <si>
    <t>0340002 อุดหนุนบริหารจัดการ</t>
  </si>
  <si>
    <t>0340004 อุดหนุนการศึกษาพิเศษ</t>
  </si>
  <si>
    <t>0370006 พัฒนากำลังคน-มนุษยศาสตร์ฯ</t>
  </si>
  <si>
    <t>0450007 ศูนย์การแพทย์นครสวรรค์</t>
  </si>
  <si>
    <t>0460002 อุดหนุนปฏิบัติการการแพทย์</t>
  </si>
  <si>
    <t>0460005 ค.ศูนย์คุณภาพผู้สูงอายุ</t>
  </si>
  <si>
    <t>0460008 ทันตกรรมตติยภูมิ</t>
  </si>
  <si>
    <t>0470009 อุดหนุนผลิตยาชีววัตถุGMP</t>
  </si>
  <si>
    <t>0510011 อุดหนุนภาษาและวัฒนธรรม</t>
  </si>
  <si>
    <t>0520012 อุดหนุนโภชนาการ</t>
  </si>
  <si>
    <t>0520036 อุดหนุนเผยแพร่นวัตกรรม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</si>
  <si>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</si>
  <si>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</si>
  <si>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</si>
  <si>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</si>
  <si>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</si>
  <si>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</si>
  <si>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</si>
  <si>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0550033 อุดหนุนทดสอบเครื่องสำอางฯ</t>
  </si>
  <si>
    <t>0550035 อุดหนุนศูนย์แรกรับ ฟื้นฟู</t>
  </si>
  <si>
    <t>0560004 อุดหนุนชันสูตรพลิกศพ</t>
  </si>
  <si>
    <t>0560005 อุดหนุนพัฒนาสุขภาพช่องปาก</t>
  </si>
  <si>
    <t>0560013 อุดหนุนพฤติกรรมทางเพศ</t>
  </si>
  <si>
    <t>0560017 อุดหนุนศักยภาพประชากรไทย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</si>
  <si>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</si>
  <si>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</si>
  <si>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</si>
  <si>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0560032 อ.แพทย์เคลื่อนที่เขตร้อนฯ</t>
  </si>
  <si>
    <t>0560034 อ.หน่วยแพทย์เคลื่อนที่</t>
  </si>
  <si>
    <t>0570015 อุดหนุนชุมชนและสังคม</t>
  </si>
  <si>
    <t>0570023 อุดหนุนค.พัฒนาการศึกษาSUP</t>
  </si>
  <si>
    <t>0960001 เร่งรัดผลิตแพทย์ฯ</t>
  </si>
  <si>
    <t>0960002 เร่งรัดผลิตทันตแพทย์ฯ</t>
  </si>
  <si>
    <t>1050002 อุดหนุนการผลิตพยาบาลเพิ่ม</t>
  </si>
  <si>
    <t>1060001 อุดหนุนการผลิตแพทย์เพิ่ม</t>
  </si>
  <si>
    <t>1210001 เรียนฟรี 15 ปี  Art</t>
  </si>
  <si>
    <t>1240001 เรียนฟรี 15 ปี  Social</t>
  </si>
  <si>
    <t>4770001 อุดหนุนวิจัยพื้นฐานSup</t>
  </si>
  <si>
    <t>Commitment Item</t>
  </si>
  <si>
    <t>ที่ดิน</t>
  </si>
  <si>
    <t>อาคารเพื่อพักอาศัย</t>
  </si>
  <si>
    <t>สิ่งปลูกสร้าง</t>
  </si>
  <si>
    <t>ถนน</t>
  </si>
  <si>
    <t>สะพาน</t>
  </si>
  <si>
    <t>โปรแกรมคอมพิวเตอร์</t>
  </si>
  <si>
    <t>ลิขสิทธิ์ซอฟแวร์</t>
  </si>
  <si>
    <t>สิทธิในการเช่าที่ดิน</t>
  </si>
  <si>
    <t>ค่าจ้างประจำ</t>
  </si>
  <si>
    <t>ค่าจ้างชั่วคราว</t>
  </si>
  <si>
    <t>งบเงินอุดหนุน</t>
  </si>
  <si>
    <t>ค่าเช่าบ้าน</t>
  </si>
  <si>
    <t>ค่าสวัสดิการอื่น</t>
  </si>
  <si>
    <t>เงินสมทบประกันสังคม</t>
  </si>
  <si>
    <t>เงินรางวัลกรรมการสอบ</t>
  </si>
  <si>
    <t>ค่าสอนพิเศษ</t>
  </si>
  <si>
    <t>ค่าตอบแทนวิทยากร</t>
  </si>
  <si>
    <t>ค่าควบคุมงานก่อสร้าง</t>
  </si>
  <si>
    <t>ค่าพาหนะเหมาจ่าย</t>
  </si>
  <si>
    <t>ค่าตอบแทนการแสดง</t>
  </si>
  <si>
    <t>ค่าตอบแทนอื่น</t>
  </si>
  <si>
    <t>ค่าจ้างทำความสะอาด</t>
  </si>
  <si>
    <t>ค่าจ้างที่ปรึกษา</t>
  </si>
  <si>
    <t>ค่าเช่ารถอื่น ๆ</t>
  </si>
  <si>
    <t>ค่าเช่าทรัพย์สินอื่น</t>
  </si>
  <si>
    <t>ค่าเบี้ยประกัน</t>
  </si>
  <si>
    <t>ค่าธรรมเนียมอื่น</t>
  </si>
  <si>
    <t>ค่ารับรองและพิธีการ</t>
  </si>
  <si>
    <t>ค่าเบี้ยประชุม</t>
  </si>
  <si>
    <t>ค่าใช้สอยอื่น</t>
  </si>
  <si>
    <t>ค่าวัสดุสำนักงาน</t>
  </si>
  <si>
    <t>ค่าวัสดุการเกษตร</t>
  </si>
  <si>
    <t>ค่าวัสดุแต่งกาย</t>
  </si>
  <si>
    <t>ค่าวัสดุกีฬา</t>
  </si>
  <si>
    <t>ค่าวัสดุสนาม</t>
  </si>
  <si>
    <t>ค่าวัสดุอาหารสัตว์</t>
  </si>
  <si>
    <t>ค่าวัสดุของที่ระลึก</t>
  </si>
  <si>
    <t>ค่าวัสดุบริโภค</t>
  </si>
  <si>
    <t>ค่าวัสดุสำรวจ</t>
  </si>
  <si>
    <t>ค่าวัสดุการศึกษา</t>
  </si>
  <si>
    <t>ค่าวัสดุอาวุธ</t>
  </si>
  <si>
    <t>ค่าวัสดุเลี้ยงสัตว์</t>
  </si>
  <si>
    <t>ค่าวัสดุสัตว์ทดลอง</t>
  </si>
  <si>
    <t>ค่าวัสดุเครื่องดนตรี</t>
  </si>
  <si>
    <t>ค่าวัสดุยา</t>
  </si>
  <si>
    <t>ค่าเวชภัณฑ์</t>
  </si>
  <si>
    <t>ค่าวัสดุทันตกรรม</t>
  </si>
  <si>
    <t>ค่าวัสดุวิทยาศาสตร์</t>
  </si>
  <si>
    <t>ค่าวัสดุบรรจุภัณฑ์</t>
  </si>
  <si>
    <t>ค่าที่พักในประเทศ</t>
  </si>
  <si>
    <t>ค่าที่พักต่างประเทศ</t>
  </si>
  <si>
    <t>ค่าไฟฟ้า</t>
  </si>
  <si>
    <t>ค่าประปา</t>
  </si>
  <si>
    <t>ค่าโทรศัพท์</t>
  </si>
  <si>
    <t>ค่าไปรษณีย์และขนส่ง</t>
  </si>
  <si>
    <t>ค่าภาษี</t>
  </si>
  <si>
    <t>ดอกเบี้ยจ่าย</t>
  </si>
  <si>
    <t>ค่าชดใช้ค่าเสียหาย</t>
  </si>
  <si>
    <t>ค่าใช้จ่ายอื่น</t>
  </si>
  <si>
    <t>เงินอุดหนุนการวิจัย</t>
  </si>
  <si>
    <t>เงินอุดหนุนสวัสดิการ</t>
  </si>
  <si>
    <t>เงินอุดหนุนอื่น</t>
  </si>
  <si>
    <t>ปี 2566</t>
  </si>
  <si>
    <t>แผนงานพื้นฐานด้านการพัฒนาและเสริมสร้างศักยภาพคน</t>
  </si>
  <si>
    <t>รวมทั้งสิ้น</t>
  </si>
  <si>
    <t>**ในกรณีที่ข้อมูลในเอกสารหมายเลขต่างๆ และไฟล์นี้ไม่ตรงกัน กองแผนงานจะยึดข้อมูลในไฟล์นี้เป็นหลัก</t>
  </si>
  <si>
    <t xml:space="preserve"> แบบสรุปเพื่อการวิเคราะห์โครงการเงินแผ่นดิน</t>
  </si>
  <si>
    <t xml:space="preserve">ส่วนงาน </t>
  </si>
  <si>
    <t>จำนวนโครงการทั้งหมด .................. โครงการ</t>
  </si>
  <si>
    <t>ลำดับที่</t>
  </si>
  <si>
    <t xml:space="preserve">งบประมาณเงินแผ่นดิน </t>
  </si>
  <si>
    <t>รวมงบประมาณทั้งสิ้น</t>
  </si>
  <si>
    <t>ส่วนงาน .....................................................................</t>
  </si>
  <si>
    <t>จำนวนโครงการ</t>
  </si>
  <si>
    <t xml:space="preserve">       ลงชื่อ   ..................................................................   หัวหน้าหน่วยงาน</t>
  </si>
  <si>
    <t xml:space="preserve">       ลงชื่อ .....................................................................  เจ้าหน้าที่ผู้รับผิดชอบ</t>
  </si>
  <si>
    <t>1. โครงการต่อเนื่อง</t>
  </si>
  <si>
    <t>2. โครงการใหม่</t>
  </si>
  <si>
    <t>โครงการเร่งรัดผลิตบัณฑิตสาขาวิชาที่ขาดแคลน</t>
  </si>
  <si>
    <t>ค่าตอบแทนลูกจ้างประจำเต็มขั้น(ติดดาว)</t>
  </si>
  <si>
    <t>เงินเพิ่มค่าครองชีพชั่วคราว-ลูกจ้างประจำ</t>
  </si>
  <si>
    <t>เงินชดเชยเมื่อสิ้นสุดสัญญา ลูกจ้างชั่วคราวเงิน รด.</t>
  </si>
  <si>
    <t>บำเหน็จลูกจ้างชาวต่างประเทศ</t>
  </si>
  <si>
    <t>เงินเพิ่มค่าครองชีพชั่วคราว-ลูกจ้างชั่วคราว</t>
  </si>
  <si>
    <t>ค่าอาหารทำการล่วงเวลา</t>
  </si>
  <si>
    <t>ค่าตอบแทนการปฏิบัติงาน(PA)</t>
  </si>
  <si>
    <t>ค่าตอบแทนพิเศษบุคลากรเต็มขั้น</t>
  </si>
  <si>
    <t>ค่าตอบแทนรายเดือนเฉพาะตำแหน่ง</t>
  </si>
  <si>
    <t>ค่าตอบแทนผู้ปฏิบัติงานด้านการสาธารณสุข (พตส.)</t>
  </si>
  <si>
    <t>ค่าตอบแทนพาหนะเหมาจ่ายผู้บริหาร</t>
  </si>
  <si>
    <t>ค่าตอบแทน talent Management</t>
  </si>
  <si>
    <t>ค่าตอบแทนพิเศษ Research Reward</t>
  </si>
  <si>
    <t>เงินค่าที่พักผู้เชี่ยวชาญต่างประเทศ</t>
  </si>
  <si>
    <t>ค่าตอบแทนช่วยปฏิบัติงานราชการ</t>
  </si>
  <si>
    <t>ค่าตอบแทนกก.ผู้อ่านและประเมินผลงานทางวิชาการ</t>
  </si>
  <si>
    <t>อาคารเพื่อการดำเนินงาน</t>
  </si>
  <si>
    <t>อาคารเพื่อประโยชน์อื่น</t>
  </si>
  <si>
    <t>ส่วนปรับปรุงอาคารเช่า</t>
  </si>
  <si>
    <t>ครุภัณฑ์ไฟฟ้าและสื่อสาร</t>
  </si>
  <si>
    <t>สินทรัพย์โครงสร้างพื้นฐาน-ไฟฟ้า</t>
  </si>
  <si>
    <t>สินทรัพย์โครงสร้างพื้นฐาน-ประปา</t>
  </si>
  <si>
    <t>สินทรัพย์โครงสร้างพื้นฐาน-ระบบสื่อสาร</t>
  </si>
  <si>
    <t>สินทรัพย์โครงสร้างพื้นฐาน-สุขาภิบาล</t>
  </si>
  <si>
    <t>สินทรัพย์โครงสร้างพื้นฐาน-ระบบกายภาพ</t>
  </si>
  <si>
    <t>สินทรัพย์โครงสร้างพื้นฐานอื่น</t>
  </si>
  <si>
    <t>สิทธิบัตรและอนุสิทธิบัตร</t>
  </si>
  <si>
    <t>ศิลปวัตถุและสิ่งของหายาก</t>
  </si>
  <si>
    <t>เงินชดเชยพนักงานมหาวิทยาลัยพ้นสภาพ</t>
  </si>
  <si>
    <t>ค่าพาหนะผู้บริหารข้ามส่วนงาน</t>
  </si>
  <si>
    <t>ค่าตอบแทนอื่นของบุคลากรข้ามส่วนงาน</t>
  </si>
  <si>
    <t>เงินค่าเล่าเรียนบุตร พม.</t>
  </si>
  <si>
    <t>เงินสงเคราะห์ผู้เสียชีวิตข้าราชการ / ลูกจ้าง</t>
  </si>
  <si>
    <t>เงินสงเคราะห์ผู้เสียชีวิต พนักงาน</t>
  </si>
  <si>
    <t>เงินช่วยเหลือพนักงานมหาวิทยาลัย</t>
  </si>
  <si>
    <t>เงินช่วยเหลือค่าที่พักในอาคารของมหาวิทยาลัย</t>
  </si>
  <si>
    <t>ค่ารักษาพยาบาล-คนไข้นอก</t>
  </si>
  <si>
    <t>ค่ารักษาพยาบาล-คนไข้ใน</t>
  </si>
  <si>
    <t>เงินสมทบกองทุนสำรองเลี้ยงชีพ</t>
  </si>
  <si>
    <t>เงินสมทบกองทุนเงินสงเคราะห์</t>
  </si>
  <si>
    <t>ค่าซ่อมแซมบำรุงรักษายานพาหนะ</t>
  </si>
  <si>
    <t>ค่าซ่อมแซมบำรุงรักษาอาคาร สถานที่ สาธารณูปโภค</t>
  </si>
  <si>
    <t>ค่าซ่อมแซม/บำรุงรักษาระบบ/ครุภัณฑ์สารสนเทศ</t>
  </si>
  <si>
    <t>ค่าซ่อมแซมบำรุงรักษาครุภัณฑ์วิทย์, การแพทย์</t>
  </si>
  <si>
    <t>ค่าซ่อมแซมบำรุงรักษาทรัพย์สินอื่น</t>
  </si>
  <si>
    <t>ค่าจ้างรักษาความปลอดภัย</t>
  </si>
  <si>
    <t>ค่าจ้างเหมาบริการอื่น</t>
  </si>
  <si>
    <t>ค่าเช่าเครื่องถ่ายเอกสาร</t>
  </si>
  <si>
    <t>ค่าเช่าครุภัณฑ์สารสนเทศ</t>
  </si>
  <si>
    <t>ค่าเช่าอาคารและสถานที่</t>
  </si>
  <si>
    <t>ค่าเช่าครุภัณฑ์วิทยาศาสตร์และการแพทย์</t>
  </si>
  <si>
    <t>ค่าเช่ารถประจำตำแหน่ง</t>
  </si>
  <si>
    <t>ค่าเช่าครุภัณฑ์และเครื่องใช้สำนักงาน</t>
  </si>
  <si>
    <t>ค่าโฆษณาและประชาสัมพันธ์</t>
  </si>
  <si>
    <t>ค่าเบี้ยประกันรถยนต์และพรบ.</t>
  </si>
  <si>
    <t>ค่าเบี้ยประกันภัยอาคาร</t>
  </si>
  <si>
    <t>ค่าธรรมเนียมธนาคารและบัตรเครดิต</t>
  </si>
  <si>
    <t>ค่าสอบบัญชี</t>
  </si>
  <si>
    <t>ค่าตรวจประเมิน</t>
  </si>
  <si>
    <t>ค่าอาหารในการประชุมดำเนินงาน</t>
  </si>
  <si>
    <t>ค่าใช้จ่ายสำหรับผู้ประกอบวิชาชีพอิสระ</t>
  </si>
  <si>
    <t>ค่าวัสดุซ่อมบำรุง/ก่อสร้าง</t>
  </si>
  <si>
    <t>ค่าวัสดุงานบ้านงานครัว</t>
  </si>
  <si>
    <t>ค่าวัสดุยานพาหนะและขนส่ง</t>
  </si>
  <si>
    <t>ค่าวัสดุเชื้อเพลิงและน้ำมันหล่อลื่น</t>
  </si>
  <si>
    <t>ค่าเบี้ยเลี้ยงในประเทศ</t>
  </si>
  <si>
    <t>ค่าใช้จ่ายเดินทางอื่นในประเทศ</t>
  </si>
  <si>
    <t>ค่าตั๋วเครื่องบินในประเทศ</t>
  </si>
  <si>
    <t>ค่าเบี้ยเลี้ยงต่างประเทศ</t>
  </si>
  <si>
    <t>ค่าใช้จ่ายเดินทางอื่นต่างประเทศ</t>
  </si>
  <si>
    <t>ค่าตั๋วเครื่องบินต่างประเทศ</t>
  </si>
  <si>
    <t>ค่าบริการสื่อสารและโทรคมนาคม</t>
  </si>
  <si>
    <t>ค่าโทรศัพท์เคลื่อนที่</t>
  </si>
  <si>
    <t>ค่าบริการเครือข่ายสารสนเทศ</t>
  </si>
  <si>
    <t>ค่าบริการเก็บรักษาทรัพย์สิน</t>
  </si>
  <si>
    <t>ค่าใช้จ่ายอื่นในการบริหารการเงิน</t>
  </si>
  <si>
    <t>เงินอุดหนุนโครงการเฉพาะกิจ</t>
  </si>
  <si>
    <t>เงินอุดหนุนบริการวิชาการ</t>
  </si>
  <si>
    <t>เงินอุดหนุนการวิจัย (Talent)</t>
  </si>
  <si>
    <t>เงินอุดหนุนการทำผลงานเพื่อพัฒนางาน</t>
  </si>
  <si>
    <t>เงินอุดหนุนทุนการศึกษา นศ.</t>
  </si>
  <si>
    <t>เงินอุดหนุนโครงการด้านทำนุบำรุงศิลปวัฒนธรรม</t>
  </si>
  <si>
    <t>เงินอุดหนุนกิจกรรมกีฬา</t>
  </si>
  <si>
    <t>เงินสงเคราะห์นักศึกษา</t>
  </si>
  <si>
    <t>ค่าบริการสุขภาพนักศึกษา</t>
  </si>
  <si>
    <t>เงินอุดหนุนเพื่อการดำเนินงาน</t>
  </si>
  <si>
    <t>รายจ่ายตามบัญชีทุนเฉพาะ</t>
  </si>
  <si>
    <t>โครงการผลิตพยาบาลเพิ่ม</t>
  </si>
  <si>
    <t>โครงการผลิตแพทย์เพิ่ม</t>
  </si>
  <si>
    <t>โครงการเพิ่มศักยภาพการให้บริการทางด้านสาธารณสุข</t>
  </si>
  <si>
    <t>สอดคล้องกับนโยบายรัฐบาล (พล.อ.ประยุทธ์)</t>
  </si>
  <si>
    <t>3. การลดความเหลื่อมล้ำของสังคม และสร้างโอกาสการเข้าถึงบริการของรัฐ</t>
  </si>
  <si>
    <t>ส่วนที่ 1  (1.3 - 1.9)</t>
  </si>
  <si>
    <t>ส่วนที่ 2  (2.3)</t>
  </si>
  <si>
    <t>เป้าหมายการให้บริการหน่วยงาน</t>
  </si>
  <si>
    <t>6.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t>
  </si>
  <si>
    <t>สอดคล้องกับแผนบริหารราชการแผ่นดิน</t>
  </si>
  <si>
    <t>ขั้นตอนการปฏิบัติงาน / กิจกรรม</t>
  </si>
  <si>
    <t>โครงการบูรณาการพัฒนานวัตกรรมและเทคโนโลยีการดูแลสุขภาพช่องปากผู้สูงวัย</t>
  </si>
  <si>
    <t xml:space="preserve">
</t>
  </si>
  <si>
    <t xml:space="preserve">
</t>
  </si>
  <si>
    <t>ปี 2567</t>
  </si>
  <si>
    <t>8. งบเงินอุดหนุน</t>
  </si>
  <si>
    <t>แผนงานพื้นฐาน</t>
  </si>
  <si>
    <t>แผนงานยุทธศาสตร์</t>
  </si>
  <si>
    <t>แผนงานบูรณาการ</t>
  </si>
  <si>
    <t>สรุป</t>
  </si>
  <si>
    <t>0310009 อุดหนุนพหุวัฒนธรรมอาเซียน</t>
  </si>
  <si>
    <t>ประเภทแผนงาน</t>
  </si>
  <si>
    <t>0560031 อุดหนุนหลอดเลือดสมอง</t>
  </si>
  <si>
    <t>หัวหมวดใหญ่</t>
  </si>
  <si>
    <t>หัวหมวดย่อย</t>
  </si>
  <si>
    <t>แผนงานยุทธศาสตร์สร้างเสริมให้คนมีสุขภาวะที่ดี</t>
  </si>
  <si>
    <t>รายจ่าย</t>
  </si>
  <si>
    <t>Level2_1</t>
  </si>
  <si>
    <t>Level2_2</t>
  </si>
  <si>
    <t>Level2_3</t>
  </si>
  <si>
    <t>Level2_4</t>
  </si>
  <si>
    <t>งบบุคลากร</t>
  </si>
  <si>
    <t>ค่าตอบแทน (G300)</t>
  </si>
  <si>
    <t>ค่าครุภัณฑ์ (G600)</t>
  </si>
  <si>
    <t>งบเงินอุดหนุน (G800)</t>
  </si>
  <si>
    <t>งบดำเนินการ</t>
  </si>
  <si>
    <t>ค่าใช้สอย (G400)</t>
  </si>
  <si>
    <t>ที่ดินและสิ่งก่อสร้าง (G700)</t>
  </si>
  <si>
    <t>งบลงทุน</t>
  </si>
  <si>
    <t>ค่าจ้างชั่วคราว (G220)</t>
  </si>
  <si>
    <t>ค่าสาธารณูปโภค (G410)</t>
  </si>
  <si>
    <t>ค่าวัสดุ (G500)</t>
  </si>
  <si>
    <t>Level3_1</t>
  </si>
  <si>
    <t>Level3_2</t>
  </si>
  <si>
    <t>Level3_3</t>
  </si>
  <si>
    <t>Level3_4</t>
  </si>
  <si>
    <t>Level3_5</t>
  </si>
  <si>
    <t>Level3_6</t>
  </si>
  <si>
    <t>Level3_7</t>
  </si>
  <si>
    <t>Level3_8</t>
  </si>
  <si>
    <t>Level3_9</t>
  </si>
  <si>
    <t>Logic</t>
  </si>
  <si>
    <t>step01</t>
  </si>
  <si>
    <t>step02</t>
  </si>
  <si>
    <t>step03</t>
  </si>
  <si>
    <t>ยุทธศาสตร์มหาวิทยาลัย</t>
  </si>
  <si>
    <t>Level_1</t>
  </si>
  <si>
    <t>ให้ใช้/ไม่ให้ใช้</t>
  </si>
  <si>
    <t>Commitment Item (รายการรายจ่าย)</t>
  </si>
  <si>
    <t>ให้ใช้</t>
  </si>
  <si>
    <t>1. งบบุคลากร</t>
  </si>
  <si>
    <t>1.1 ค่าจ้างประจำ (G210)</t>
  </si>
  <si>
    <t>5201030010 ค่าจ้างประจำ</t>
  </si>
  <si>
    <t>5203010050 เงินเพิ่มค่าครองชีพชั่วคราว-ลูกจ้างประจำ</t>
  </si>
  <si>
    <t>5203020020 ค่าตอบแทนลูกจ้างประจำเต็มขั้น(ติดดาว)</t>
  </si>
  <si>
    <t>1.2 ค่าจ้างชั่วคราว (G220)</t>
  </si>
  <si>
    <t>5201030020 ค่าจ้างชั่วคราว</t>
  </si>
  <si>
    <t>5202010100 เงินชดเชยเมื่อสิ้นสุดสัญญา ลูกจ้างชั่วคราวเงิน รด.</t>
  </si>
  <si>
    <t>5202010120 บำเหน็จลูกจ้างชาวต่างประเทศ</t>
  </si>
  <si>
    <t>5203010070 เงินเพิ่มค่าครองชีพชั่วคราว-ลูกจ้างชั่วคราว</t>
  </si>
  <si>
    <t>2. งบดำเนินการ</t>
  </si>
  <si>
    <t>2.1 ค่าตอบแทน (G300)</t>
  </si>
  <si>
    <t>5203010010 ค่าอาหารทำการล่วงเวลา</t>
  </si>
  <si>
    <t>5203010020 ค่าเช่าบ้าน</t>
  </si>
  <si>
    <t>5203010030 ค่าตอบแทนการปฏิบัติงาน(PA)</t>
  </si>
  <si>
    <t>5203020030 ค่าตอบแทนพิเศษบุคลากรเต็มขั้น</t>
  </si>
  <si>
    <t>5203020040 ค่าตอบแทนรายเดือนเฉพาะตำแหน่ง</t>
  </si>
  <si>
    <t>5203020050 ค่าตอบแทนผู้ปฏิบัติงานด้านการสาธารณสุข (พตส.)</t>
  </si>
  <si>
    <t>5203020060 ค่าตอบแทนพาหนะเหมาจ่ายผู้บริหาร</t>
  </si>
  <si>
    <t>5203020080 ค่าตอบแทน talent Management</t>
  </si>
  <si>
    <t>5203020090 ค่าตอบแทนพิเศษ Research Reward</t>
  </si>
  <si>
    <t>5203020100 ค่าพาหนะผู้บริหารข้ามส่วนงาน</t>
  </si>
  <si>
    <t>5203020110 ค่าตอบแทนอื่นของบุคลากรข้ามส่วนงาน</t>
  </si>
  <si>
    <t>ค่าตอบแทนอื่น ๆของบุคลากร</t>
  </si>
  <si>
    <t>5203029990 ค่าตอบแทนอื่น ๆของบุคลากร</t>
  </si>
  <si>
    <t>5301010010 เงินรางวัลกรรมการสอบ</t>
  </si>
  <si>
    <t>5301010020 ค่าสอนพิเศษ</t>
  </si>
  <si>
    <t>5301010030 ค่าตอบแทนวิทยากร</t>
  </si>
  <si>
    <t>5301010040 ค่าควบคุมงานก่อสร้าง</t>
  </si>
  <si>
    <t>5301010050 เงินค่าที่พักผู้เชี่ยวชาญต่างประเทศ</t>
  </si>
  <si>
    <t>5301010060 ค่าพาหนะเหมาจ่าย</t>
  </si>
  <si>
    <t>5301010070 ค่าตอบแทนช่วยปฏิบัติงานราชการ</t>
  </si>
  <si>
    <t>5301010080 ค่าตอบแทนกก.ผู้อ่านและประเมินผลงานทางวิชาการ</t>
  </si>
  <si>
    <t>5301010090 ค่าตอบแทนการแสดง</t>
  </si>
  <si>
    <t>5301019990 ค่าตอบแทนอื่น</t>
  </si>
  <si>
    <t>5302080010 ค่าเบี้ยประชุม</t>
  </si>
  <si>
    <t>2.2 ค่าใช้สอย (G400)</t>
  </si>
  <si>
    <t>สิทธิการเช่าอาคารสิ่งปลูกสร้าง</t>
  </si>
  <si>
    <t>1505010010 สิทธิการเช่าอาคารสิ่งปลูกสร้าง</t>
  </si>
  <si>
    <t>1505030010 สิทธิบัตรและอนุสิทธิบัตร</t>
  </si>
  <si>
    <t>1505030020 ลิขสิทธิ์ซอฟแวร์</t>
  </si>
  <si>
    <t>1505030030 สิทธิในการเช่าที่ดิน</t>
  </si>
  <si>
    <t>5204029990 ค่าสวัสดิการอื่น</t>
  </si>
  <si>
    <t>5205010030 เงินสมทบกองทุนสำรองเลี้ยงชีพ</t>
  </si>
  <si>
    <t>5205010040 เงินสมทบประกันสังคม</t>
  </si>
  <si>
    <t>ค่าฝึกอบรม สัมมนาดูงาน ภายในประเทศ</t>
  </si>
  <si>
    <t>5206010010 ค่าฝึกอบรม สัมมนาดูงาน ภายในประเทศ</t>
  </si>
  <si>
    <t>ค่าฝึกอบรม สัมมนาดูงาน ต่างประเทศ</t>
  </si>
  <si>
    <t>5206010020 ค่าฝึกอบรม สัมมนาดูงาน ต่างประเทศ</t>
  </si>
  <si>
    <t>ทุนการศึกษาพัฒนาบุคลากร ในประเทศ</t>
  </si>
  <si>
    <t>5206020010 ทุนการศึกษาพัฒนาบุคลากร ในประเทศ</t>
  </si>
  <si>
    <t>ทุนการศึกษาพัฒนาบุคลากร ต่างประเทศ</t>
  </si>
  <si>
    <t>5206020020 ทุนการศึกษาพัฒนาบุคลากร ต่างประเทศ</t>
  </si>
  <si>
    <t>5302010010 ค่าซ่อมแซมบำรุงรักษายานพาหนะ</t>
  </si>
  <si>
    <t>5302010020 ค่าซ่อมแซมบำรุงรักษาอาคาร สถานที่ สาธารณูปโภค</t>
  </si>
  <si>
    <t>5302010030 ค่าซ่อมแซม/บำรุงรักษาระบบ/ครุภัณฑ์สารสนเทศ</t>
  </si>
  <si>
    <t>5302010040 ค่าซ่อมแซมบำรุงรักษาครุภัณฑ์วิทย์, การแพทย์</t>
  </si>
  <si>
    <t>5302010050 ค่าซ่อมแซมบำรุงรักษาทรัพย์สินอื่น</t>
  </si>
  <si>
    <t>5302020010 ค่าจ้างทำความสะอาด</t>
  </si>
  <si>
    <t>5302020020 ค่าจ้างรักษาความปลอดภัย</t>
  </si>
  <si>
    <t>5302020030 ค่าจ้างที่ปรึกษา</t>
  </si>
  <si>
    <t>5302029990 ค่าจ้างเหมาบริการอื่น</t>
  </si>
  <si>
    <t>5302030010 ค่าเช่าเครื่องถ่ายเอกสาร</t>
  </si>
  <si>
    <t>5302030020 ค่าเช่าครุภัณฑ์สารสนเทศ</t>
  </si>
  <si>
    <t>5302030030 ค่าเช่าอาคารและสถานที่</t>
  </si>
  <si>
    <t>5302030040 ค่าเช่าครุภัณฑ์วิทยาศาสตร์และการแพทย์</t>
  </si>
  <si>
    <t>5302030050 ค่าเช่ารถประจำตำแหน่ง</t>
  </si>
  <si>
    <t>5302030060 ค่าเช่ารถอื่น ๆ</t>
  </si>
  <si>
    <t>5302030070 ค่าเช่าครุภัณฑ์และเครื่องใช้สำนักงาน</t>
  </si>
  <si>
    <t>5302039990 ค่าเช่าทรัพย์สินอื่น</t>
  </si>
  <si>
    <t>5302040010 ค่าโฆษณาและประชาสัมพันธ์</t>
  </si>
  <si>
    <t>5302050010 ค่าเบี้ยประกัน</t>
  </si>
  <si>
    <t>5302050020 ค่าเบี้ยประกันรถยนต์และพรบ.</t>
  </si>
  <si>
    <t>5302050030 ค่าเบี้ยประกันภัยอาคาร</t>
  </si>
  <si>
    <t>5302060010 ค่าธรรมเนียมธนาคารและบัตรเครดิต</t>
  </si>
  <si>
    <t>5302060020 ค่าสอบบัญชี</t>
  </si>
  <si>
    <t>5302060030 ค่าตรวจประเมิน</t>
  </si>
  <si>
    <t>5302069990 ค่าธรรมเนียมอื่น</t>
  </si>
  <si>
    <t>5302070010 ค่ารับรองและพิธีการ</t>
  </si>
  <si>
    <t>5302080020 ค่าอาหารในการประชุมดำเนินงาน</t>
  </si>
  <si>
    <t>5302090010 ค่าใช้จ่ายสำหรับผู้ประกอบวิชาชีพอิสระ</t>
  </si>
  <si>
    <t>5302999990 ค่าใช้สอยอื่น</t>
  </si>
  <si>
    <t>5304010010 ค่าเบี้ยเลี้ยงในประเทศ</t>
  </si>
  <si>
    <t>5304010020 ค่าที่พักในประเทศ</t>
  </si>
  <si>
    <t>5304010030 ค่าใช้จ่ายเดินทางอื่นในประเทศ</t>
  </si>
  <si>
    <t>5304010040 ค่าตั๋วเครื่องบินในประเทศ</t>
  </si>
  <si>
    <t>5304010050 ค่าเบี้ยเลี้ยงต่างประเทศ</t>
  </si>
  <si>
    <t>5304010060 ค่าที่พักต่างประเทศ</t>
  </si>
  <si>
    <t>5304010070 ค่าใช้จ่ายเดินทางอื่นต่างประเทศ</t>
  </si>
  <si>
    <t>5304010080 ค่าตั๋วเครื่องบินต่างประเทศ</t>
  </si>
  <si>
    <t>5304040010 ค่าภาษี</t>
  </si>
  <si>
    <t>5304050010 ดอกเบี้ยจ่าย</t>
  </si>
  <si>
    <t>5304050020 ค่าบริการเก็บรักษาทรัพย์สิน</t>
  </si>
  <si>
    <t>5304050030 ค่าใช้จ่ายอื่นในการบริหารการเงิน</t>
  </si>
  <si>
    <t>5304990010 ค่าชดใช้ค่าเสียหาย</t>
  </si>
  <si>
    <t>5304999990 ค่าใช้จ่ายอื่น</t>
  </si>
  <si>
    <t>5502040020 เงินสงเคราะห์นักศึกษา</t>
  </si>
  <si>
    <t>5502040030 ค่าบริการสุขภาพนักศึกษา</t>
  </si>
  <si>
    <t>2.3 ค่าสาธารณูปโภค (G410)</t>
  </si>
  <si>
    <t>5304020010 ค่าไฟฟ้า</t>
  </si>
  <si>
    <t>5304020020 ค่าประปา</t>
  </si>
  <si>
    <t>5304020030 ค่าโทรศัพท์</t>
  </si>
  <si>
    <t>5304020040 ค่าไปรษณีย์และขนส่ง</t>
  </si>
  <si>
    <t>5304020050 ค่าบริการสื่อสารและโทรคมนาคม</t>
  </si>
  <si>
    <t>5304020060 ค่าโทรศัพท์เคลื่อนที่</t>
  </si>
  <si>
    <t>5304020070 ค่าบริการเครือข่ายสารสนเทศ</t>
  </si>
  <si>
    <t>ไม่ให้ใช้</t>
  </si>
  <si>
    <t>2.4 ค่าวัสดุ (G500)</t>
  </si>
  <si>
    <t>วัสดุหนังสือวารสารและสิ่งพิมพ์</t>
  </si>
  <si>
    <t>1203020080 วัสดุหนังสือวารสารและสิ่งพิมพ์</t>
  </si>
  <si>
    <t>1901030010 ศิลปวัตถุและสิ่งของหายาก</t>
  </si>
  <si>
    <t>5303010010 ค่าวัสดุสำนักงาน</t>
  </si>
  <si>
    <t>5303010020 ค่าวัสดุซ่อมบำรุง/ก่อสร้าง</t>
  </si>
  <si>
    <t>5303010030 ค่าวัสดุงานบ้านงานครัว</t>
  </si>
  <si>
    <t>5303010040 ค่าวัสดุการเกษตร</t>
  </si>
  <si>
    <t>5303010050 ค่าวัสดุยานพาหนะและขนส่ง</t>
  </si>
  <si>
    <t>ค่าวัสดุคอมพิวเตอร์และสารสนเทศ</t>
  </si>
  <si>
    <t>5303010060 ค่าวัสดุคอมพิวเตอร์และสารสนเทศ</t>
  </si>
  <si>
    <t>ค่าวัสดุไฟฟ้า วิทยุโฆษณาและเผยแพร่</t>
  </si>
  <si>
    <t>5303010070 ค่าวัสดุไฟฟ้า วิทยุโฆษณาและเผยแพร่</t>
  </si>
  <si>
    <t>ค่าวัสดุหนังสือวารสารและสิ่งพิมพ์</t>
  </si>
  <si>
    <t>5303010080 ค่าวัสดุหนังสือวารสารและสิ่งพิมพ์</t>
  </si>
  <si>
    <t>5303010090 ค่าวัสดุแต่งกาย</t>
  </si>
  <si>
    <t>5303010100 ค่าวัสดุกีฬา</t>
  </si>
  <si>
    <t>5303010110 ค่าวัสดุสนาม</t>
  </si>
  <si>
    <t>5303010120 ค่าวัสดุอาหารสัตว์</t>
  </si>
  <si>
    <t>5303010130 ค่าวัสดุของที่ระลึก</t>
  </si>
  <si>
    <t>5303010140 ค่าวัสดุบริโภค</t>
  </si>
  <si>
    <t>5303010150 ค่าวัสดุสำรวจ</t>
  </si>
  <si>
    <t>5303010160 ค่าวัสดุการศึกษา</t>
  </si>
  <si>
    <t>5303010170 ค่าวัสดุเชื้อเพลิงและน้ำมันหล่อลื่น</t>
  </si>
  <si>
    <t>5303010180 ค่าวัสดุอาวุธ</t>
  </si>
  <si>
    <t>5303010190 ค่าวัสดุเลี้ยงสัตว์</t>
  </si>
  <si>
    <t>5303010200 ค่าวัสดุสัตว์ทดลอง</t>
  </si>
  <si>
    <t>5303010210 ค่าวัสดุเครื่องดนตรี</t>
  </si>
  <si>
    <t>5303010220 ค่าวัสดุยา</t>
  </si>
  <si>
    <t>5303010230 ค่าเวชภัณฑ์</t>
  </si>
  <si>
    <t>5303010240 ค่าวัสดุทันตกรรม</t>
  </si>
  <si>
    <t>5303010250 ค่าวัสดุวิทยาศาสตร์</t>
  </si>
  <si>
    <t>5303010260 ค่าวัสดุบรรจุภัณฑ์</t>
  </si>
  <si>
    <t>3. งบลงทุน</t>
  </si>
  <si>
    <t>3.1 ค่าครุภัณฑ์ (G600)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</si>
  <si>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</si>
  <si>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</si>
  <si>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</si>
  <si>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</si>
  <si>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</si>
  <si>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</si>
  <si>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</si>
  <si>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</si>
  <si>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</si>
  <si>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</si>
  <si>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</si>
  <si>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</si>
  <si>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</si>
  <si>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</si>
  <si>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</si>
  <si>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</si>
  <si>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</si>
  <si>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</si>
  <si>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3.2 ที่ดินและสิ่งก่อสร้าง (G700)</t>
  </si>
  <si>
    <t>1501010010 ที่ดิน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</si>
  <si>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</si>
  <si>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</si>
  <si>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</si>
  <si>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1502010040 ส่วนปรับปรุงอาคารเช่า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</si>
  <si>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</si>
  <si>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</si>
  <si>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</si>
  <si>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</si>
  <si>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</si>
  <si>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</si>
  <si>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</si>
  <si>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</si>
  <si>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</si>
  <si>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4. งบเงินอุดหนุน</t>
  </si>
  <si>
    <t>4.1 งบเงินอุดหนุน (G800)</t>
  </si>
  <si>
    <t>5202010060 เงินชดเชยพนักงานมหาวิทยาลัยพ้นสภาพ</t>
  </si>
  <si>
    <t>เงินรางวัลประจำปีเงินรายได้</t>
  </si>
  <si>
    <t>5203010090 เงินรางวัลประจำปีเงินรายได้</t>
  </si>
  <si>
    <t>5204010120 เงินช่วยเหลือค่าที่พักในอาคารของมหาวิทยาลัย</t>
  </si>
  <si>
    <t>5204020050 ค่ารักษาพยาบาล-คนไข้นอก</t>
  </si>
  <si>
    <t>5204020060 ค่ารักษาพยาบาล-คนไข้ใน</t>
  </si>
  <si>
    <t>5205010050 เงินสมทบกองทุนเงินสงเคราะห์</t>
  </si>
  <si>
    <t>5501010010 เงินอุดหนุนโครงการเฉพาะกิจ</t>
  </si>
  <si>
    <t>5502010010 เงินอุดหนุนการวิจัย</t>
  </si>
  <si>
    <t>5502010020 เงินอุดหนุนบริการวิชาการ</t>
  </si>
  <si>
    <t>5502010060 เงินอุดหนุนการวิจัย (Talent)</t>
  </si>
  <si>
    <t>5502010070 เงินอุดหนุนการทำผลงานเพื่อพัฒนางาน</t>
  </si>
  <si>
    <t>5502020010 เงินอุดหนุนทุนการศึกษา นศ.</t>
  </si>
  <si>
    <t>เงินอุดหนุนกิจกรรมนศ.</t>
  </si>
  <si>
    <t>5502020020 เงินอุดหนุนกิจกรรมนศ.</t>
  </si>
  <si>
    <t>5502030010 เงินอุดหนุนโครงการด้านทำนุบำรุงศิลปวัฒนธรรม</t>
  </si>
  <si>
    <t>5502030020 เงินอุดหนุนกิจกรรมกีฬา</t>
  </si>
  <si>
    <t>5502040010 เงินอุดหนุนสวัสดิการ</t>
  </si>
  <si>
    <t>5502050010 เงินอุดหนุนเพื่อการดำเนินงาน</t>
  </si>
  <si>
    <t>5502059990 เงินอุดหนุนอื่น</t>
  </si>
  <si>
    <t>5503010010 รายจ่ายตามบัญชีทุนเฉพาะ</t>
  </si>
  <si>
    <t>ค่าตอบแทนระหว่างกัน</t>
  </si>
  <si>
    <t>5902020010 ค่าตอบแทนระหว่างกัน</t>
  </si>
  <si>
    <t>ค่าใช้สอยระหว่างกัน</t>
  </si>
  <si>
    <t>5902020020 ค่าใช้สอยระหว่างกัน</t>
  </si>
  <si>
    <t>ค่าฝึกอบรมสัมมนาดูงาน ระหว่างกัน</t>
  </si>
  <si>
    <t>5902020110 ค่าฝึกอบรมสัมมนาดูงาน ระหว่างกัน</t>
  </si>
  <si>
    <t>ค่าเช่า ค่าบำรุงอาคารและสถานที่ระหว่างกัน</t>
  </si>
  <si>
    <t>5902020130 ค่าเช่า ค่าบำรุงอาคารและสถานที่ระหว่างกัน</t>
  </si>
  <si>
    <t>สิทธิการเช่าอาคารสิ่งปลูกสร้าง interface</t>
  </si>
  <si>
    <t>1505015010 สิทธิการเช่าอาคารสิ่งปลูกสร้าง interface</t>
  </si>
  <si>
    <t>สิทธิบัตรและอนุสิทธิบัตร interface</t>
  </si>
  <si>
    <t>1505035010 สิทธิบัตรและอนุสิทธิบัตร interface</t>
  </si>
  <si>
    <t>ลิขสิทธิ์ซอฟแวร์ interface</t>
  </si>
  <si>
    <t>1505035020 ลิขสิทธิ์ซอฟแวร์ interface</t>
  </si>
  <si>
    <t>สิทธิในการเช่าที่ดิน interface</t>
  </si>
  <si>
    <t>1505035030 สิทธิในการเช่าที่ดิน interface</t>
  </si>
  <si>
    <t>วัตถุดิบ interface</t>
  </si>
  <si>
    <t>1203010000 วัตถุดิบ interface</t>
  </si>
  <si>
    <t>วัตถุดิบ</t>
  </si>
  <si>
    <t>1203010010 วัตถุดิบ</t>
  </si>
  <si>
    <t>ครุภัณฑ์มูลค่าต่ำกว่าเกณฑ์</t>
  </si>
  <si>
    <t>1503990010 ครุภัณฑ์มูลค่าต่ำกว่าเกณฑ์</t>
  </si>
  <si>
    <t>ศิลปวัตถุและสิ่งของหายาก interface</t>
  </si>
  <si>
    <t>1901030000 ศิลปวัตถุและสิ่งของหายาก interface</t>
  </si>
  <si>
    <t>ค่าครุภัณฑ์มูลค่าต่ำกว่าเกณฑ์</t>
  </si>
  <si>
    <t>5303010290 ค่าครุภัณฑ์มูลค่าต่ำกว่าเกณฑ์</t>
  </si>
  <si>
    <t>ค่าใช้จ่ายชดเชยค่าสินค้าฝากขายสูญหาย</t>
  </si>
  <si>
    <t>5304990040 ค่าใช้จ่ายชดเชยค่าสินค้าฝากขายสูญหาย</t>
  </si>
  <si>
    <t>ค่าวัสดุระหว่างกัน</t>
  </si>
  <si>
    <t>5902020070 ค่าวัสดุระหว่างกัน</t>
  </si>
  <si>
    <t>ค่าสาธารณูปโภคอื่น</t>
  </si>
  <si>
    <t>5304029990 ค่าสาธารณูปโภคอื่น</t>
  </si>
  <si>
    <t>ค่าสาธารณูปโภคระหว่างกัน</t>
  </si>
  <si>
    <t>5902020120 ค่าสาธารณูปโภคระหว่างกัน</t>
  </si>
  <si>
    <t>สินทรัพย์พร้อมใช้รอโอน</t>
  </si>
  <si>
    <t>1599050010 สินทรัพย์พร้อมใช้รอโอน</t>
  </si>
  <si>
    <t>สินทรัพย์พร้อมใช้รอโอน for Downpayment</t>
  </si>
  <si>
    <t>1599050020 สินทรัพย์พร้อมใช้รอโอน for Downpayment</t>
  </si>
  <si>
    <t>ครุภัณฑ์สำนักงาน interface</t>
  </si>
  <si>
    <t>1503015010 ครุภัณฑ์สำนักงาน interface</t>
  </si>
  <si>
    <t>ครุภัณฑ์ยานพาหนะและขนส่ง interface</t>
  </si>
  <si>
    <t>1503025010 ครุภัณฑ์ยานพาหนะและขนส่ง interface</t>
  </si>
  <si>
    <t>ครุภัณฑ์ไฟฟ้าและสื่อสาร interface</t>
  </si>
  <si>
    <t>1503035010 ครุภัณฑ์ไฟฟ้าและสื่อสาร interface</t>
  </si>
  <si>
    <t>ครุภัณฑ์โฆษณาและเผยแพร่ interface</t>
  </si>
  <si>
    <t>1503045010 ครุภัณฑ์โฆษณาและเผยแพร่ interface</t>
  </si>
  <si>
    <t>ครุภัณฑ์การเกษตร interface</t>
  </si>
  <si>
    <t>1503055010 ครุภัณฑ์การเกษตร interface</t>
  </si>
  <si>
    <t>ครุภัณฑ์โรงงาน interface</t>
  </si>
  <si>
    <t>1503065010 ครุภัณฑ์โรงงาน interface</t>
  </si>
  <si>
    <t>ครุภัณฑ์ก่อสร้าง interface</t>
  </si>
  <si>
    <t>1503075010 ครุภัณฑ์ก่อสร้าง interface</t>
  </si>
  <si>
    <t>ครุภัณฑ์สำรวจ interface</t>
  </si>
  <si>
    <t>1503085010 ครุภัณฑ์สำรวจ interface</t>
  </si>
  <si>
    <t>ครุภัณฑ์วิทยาศาสตร์และการแพทย์ interface</t>
  </si>
  <si>
    <t>1503095010 ครุภัณฑ์วิทยาศาสตร์และการแพทย์ interface</t>
  </si>
  <si>
    <t>ครุภัณฑ์คอมพิวเตอร์ interface</t>
  </si>
  <si>
    <t>1503105010 ครุภัณฑ์คอมพิวเตอร์ interface</t>
  </si>
  <si>
    <t>ครุภัณฑ์การศึกษา interface</t>
  </si>
  <si>
    <t>1503115010 ครุภัณฑ์การศึกษา interface</t>
  </si>
  <si>
    <t>ครุภัณฑ์งานบ้านงานครัว interface</t>
  </si>
  <si>
    <t>1503125010 ครุภัณฑ์งานบ้านงานครัว interface</t>
  </si>
  <si>
    <t>ครุภัณฑ์กีฬา interface</t>
  </si>
  <si>
    <t>1503135010 ครุภัณฑ์กีฬา interface</t>
  </si>
  <si>
    <t>ครุภัณฑ์ดนตรีและนาฏศิลป์ interface</t>
  </si>
  <si>
    <t>1503145010 ครุภัณฑ์ดนตรีและนาฏศิลป์ interface</t>
  </si>
  <si>
    <t>ครุภัณฑ์สนาม interface</t>
  </si>
  <si>
    <t>1503155010 ครุภัณฑ์สนาม interface</t>
  </si>
  <si>
    <t>ครุภัณฑ์อาวุธ interface</t>
  </si>
  <si>
    <t>1503165010 ครุภัณฑ์อาวุธ interface</t>
  </si>
  <si>
    <t>ครุภัณฑ์อื่น interface</t>
  </si>
  <si>
    <t>1503985010 ครุภัณฑ์อื่น interface</t>
  </si>
  <si>
    <t>โปรแกรมคอมพิวเตอร์ interface</t>
  </si>
  <si>
    <t>1505025010 โปรแกรมคอมพิวเตอร์ interface</t>
  </si>
  <si>
    <t>โปรแกรมคอมพิวเตอร์ระหว่างพัฒนา</t>
  </si>
  <si>
    <t>1599030010 โปรแกรมคอมพิวเตอร์ระหว่างพัฒนา</t>
  </si>
  <si>
    <t>โปรแกรมคอมพิวเตอร์ระหว่างพัฒนา for Downp</t>
  </si>
  <si>
    <t>1599030020 โปรแกรมคอมพิวเตอร์ระหว่างพัฒนา for Downp</t>
  </si>
  <si>
    <t>โปรแกรมคอมพิวเตอร์ระหว่างพัฒนา Interface</t>
  </si>
  <si>
    <t>1599035010 โปรแกรมคอมพิวเตอร์ระหว่างพัฒนา Interface</t>
  </si>
  <si>
    <t>สินทรัพย์พร้อมใช้รอโอน (Interface)</t>
  </si>
  <si>
    <t>1599055010 สินทรัพย์พร้อมใช้รอโอน (Interface)</t>
  </si>
  <si>
    <t>ที่ดิน interface</t>
  </si>
  <si>
    <t>1501000000 ที่ดิน interface</t>
  </si>
  <si>
    <t>ที่ราชพัสดุ</t>
  </si>
  <si>
    <t>1501010020 ที่ราชพัสดุ</t>
  </si>
  <si>
    <t>อาคารและสิ่งปลูกสร้าง interface</t>
  </si>
  <si>
    <t>1502000000 อาคารและสิ่งปลูกสร้าง interface</t>
  </si>
  <si>
    <t>ถนน interface</t>
  </si>
  <si>
    <t>1504015010 ถนน interface</t>
  </si>
  <si>
    <t>สะพาน interface</t>
  </si>
  <si>
    <t>1504025010 สะพาน interface</t>
  </si>
  <si>
    <t>สินทรัพย์โครงสร้างพื้นฐาน-ไฟฟ้า interface</t>
  </si>
  <si>
    <t>1504995010 สินทรัพย์โครงสร้างพื้นฐาน-ไฟฟ้า interface</t>
  </si>
  <si>
    <t>สินทรัพย์โครงสร้างพื้นฐาน-ประปา interface</t>
  </si>
  <si>
    <t>1504995020 สินทรัพย์โครงสร้างพื้นฐาน-ประปา interface</t>
  </si>
  <si>
    <t>สินทรัพย์โครงสร้างพื้นฐาน-ระบบสื่อสาร interface</t>
  </si>
  <si>
    <t>1504995030 สินทรัพย์โครงสร้างพื้นฐาน-ระบบสื่อสาร interface</t>
  </si>
  <si>
    <t>สินทรัพย์โครงสร้างพื้นฐาน-สุขาภิบาล interface</t>
  </si>
  <si>
    <t>1504995040 สินทรัพย์โครงสร้างพื้นฐาน-สุขาภิบาล interface</t>
  </si>
  <si>
    <t>สินทรัพย์โครงสร้างพื้นฐานอื่น interface</t>
  </si>
  <si>
    <t>1504999980 สินทรัพย์โครงสร้างพื้นฐานอื่น interface</t>
  </si>
  <si>
    <t>สินทรัพย์ระหว่างก่อสร้าง interface</t>
  </si>
  <si>
    <t>1599000000 สินทรัพย์ระหว่างก่อสร้าง interface</t>
  </si>
  <si>
    <t>อาคารสิ่งปลูกสร้างระหว่างทำ</t>
  </si>
  <si>
    <t>1599010010 อาคารสิ่งปลูกสร้างระหว่างทำ</t>
  </si>
  <si>
    <t>อาคารสิ่งปลูกสร้างระหว่างทำ For Down pay</t>
  </si>
  <si>
    <t>1599010020 อาคารสิ่งปลูกสร้างระหว่างทำ For Down pay</t>
  </si>
  <si>
    <t>สินทรัพย์โครงสร้างพื้นฐานระหว่างทำ</t>
  </si>
  <si>
    <t>1599020010 สินทรัพย์โครงสร้างพื้นฐานระหว่างทำ</t>
  </si>
  <si>
    <t>สินทรัพย์โครงสร้างพื้นฐานระหว่างทำ for D</t>
  </si>
  <si>
    <t>1599020020 สินทรัพย์โครงสร้างพื้นฐานระหว่างทำ for D</t>
  </si>
  <si>
    <t>งานระหว่างทำอื่น</t>
  </si>
  <si>
    <t>1599040010 งานระหว่างทำอื่น</t>
  </si>
  <si>
    <t>งานระหว่างทำอื่น for Downpayment</t>
  </si>
  <si>
    <t>1599040020 งานระหว่างทำอื่น for Downpayment</t>
  </si>
  <si>
    <t>5204010060 เงินค่าเล่าเรียนบุตร พม.</t>
  </si>
  <si>
    <t>5204010080 เงินสงเคราะห์ผู้เสียชีวิตข้าราชการ / ลูกจ้าง</t>
  </si>
  <si>
    <t>5204010090 เงินสงเคราะห์ผู้เสียชีวิต พนักงาน</t>
  </si>
  <si>
    <t>5204010110 เงินช่วยเหลือพนักงานมหาวิทยาลัย</t>
  </si>
  <si>
    <t>เงินอุดหนุนการประชุมวิชาการ ในประเทศ</t>
  </si>
  <si>
    <t>5501010020 เงินอุดหนุนการประชุมวิชาการ ในประเทศ</t>
  </si>
  <si>
    <t>เงินอุดหนุนการประชุมวิชาการ ต่างประเทศ</t>
  </si>
  <si>
    <t>5501010030 เงินอุดหนุนการประชุมวิชาการ ต่างประเทศ</t>
  </si>
  <si>
    <t>เงินอุดหนุนบริการวิชาการส่งคืนข้ามปี</t>
  </si>
  <si>
    <t>5502010040 เงินอุดหนุนบริการวิชาการส่งคืนข้ามปี</t>
  </si>
  <si>
    <t>เงินสนับสนุนส่วนงาน P07,P24</t>
  </si>
  <si>
    <t>5603010050 เงินสนับสนุนส่วนงาน P07,P24</t>
  </si>
  <si>
    <t>ค่ารักษาพยาบาลบุคลากรจ่ายระหว่างกัน</t>
  </si>
  <si>
    <t>5902010010 ค่ารักษาพยาบาลบุคลากรจ่ายระหว่างกัน</t>
  </si>
  <si>
    <t>ค่ารักษาพยาบาลจ่ายระหว่างกัน</t>
  </si>
  <si>
    <t>5902020060 ค่ารักษาพยาบาลจ่ายระหว่างกัน</t>
  </si>
  <si>
    <t>ค่าบริการวิชาการระหว่างกัน</t>
  </si>
  <si>
    <t>5902020100 ค่าบริการวิชาการระหว่างกัน</t>
  </si>
  <si>
    <t>เงินอุดหนุนวิจัยจัดสรรระหว่างกัน</t>
  </si>
  <si>
    <t>5902030020 เงินอุดหนุนวิจัยจัดสรรระหว่างกัน</t>
  </si>
  <si>
    <t>เงินอุดหนุนวิจัยส่วนงานนอก ERP</t>
  </si>
  <si>
    <t>5902030050 เงินอุดหนุนวิจัยส่วนงานนอก ERP</t>
  </si>
  <si>
    <t>รายการรายจ่าย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</si>
  <si>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</si>
  <si>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โครงการผู้สูงอายุมีสุขภาวะที่ดี</t>
  </si>
  <si>
    <t>โครงการสร้างความเสมอภาคเพื่อรองรับสังคมผู้สูงอายุ</t>
  </si>
  <si>
    <t>ผลผลิต</t>
  </si>
  <si>
    <t>NO. 3.5</t>
  </si>
  <si>
    <t>** ระบุขั้นตอนการปฏิบัติงาน/กิจกรรม พร้อมใส่เครื่องหมายถูก (/) ลงในช่องการปฏิบัติงานในแต่ละเดือน</t>
  </si>
  <si>
    <t>จำนวน</t>
  </si>
  <si>
    <t>ราคาต่อหน่วย</t>
  </si>
  <si>
    <t>งบประมาณทั้งสิ้น</t>
  </si>
  <si>
    <t>ลักษณะครุภัณฑ์  (กรอกเฉพาะครุภัณฑ์)</t>
  </si>
  <si>
    <t>ประเภทครุภัณฑ์
/สิ่งก่อสร้าง</t>
  </si>
  <si>
    <t>วัตถุประสงค์ครุภัณฑ์
/สิ่งก่อสร้าง</t>
  </si>
  <si>
    <t>หน่วยงานที่รับผิดชอบ (Cost center)</t>
  </si>
  <si>
    <t>วิธีการจัดซื้อจัดจ้าง (แผน)</t>
  </si>
  <si>
    <t>วันที่ประกาศ/วันที่อนุมัติ (แผน)</t>
  </si>
  <si>
    <t>วันที่ลงนามในสัญญา (แผน)</t>
  </si>
  <si>
    <t>วันที่ตรวจรับงวด 1 (แผน)</t>
  </si>
  <si>
    <t>วันที่ตรวจรับงวด 2 (แผน)</t>
  </si>
  <si>
    <t>วันที่ตรวจรับงวด 3 (แผน)</t>
  </si>
  <si>
    <t>วันที่ตรวจรับงวด 4 (แผน)</t>
  </si>
  <si>
    <t>วันที่ตรวจรับงวด 5 (แผน)</t>
  </si>
  <si>
    <t>วันที่ตรวจรับงวด 6 (แผน)</t>
  </si>
  <si>
    <t>วันที่ตรวจรับงวด 7 (แผน)</t>
  </si>
  <si>
    <t>วันที่ตรวจรับงวด 8 (แผน)</t>
  </si>
  <si>
    <t>วันที่ตรวจรับงวด 9 (แผน)</t>
  </si>
  <si>
    <t>วันที่ตรวจรับงวด 10 (แผน)</t>
  </si>
  <si>
    <t>วันที่ตรวจรับงวด 11 (แผน)</t>
  </si>
  <si>
    <t>วันที่ตรวจรับงวด 12 (แผน)</t>
  </si>
  <si>
    <t>แผนการเบิกจ่ายงบประมาณรายเดือน ระบุจำนวนเงินที่ใส่เป็นเลขกลม (**XX,X00)</t>
  </si>
  <si>
    <r>
      <t>ระบุชื่ออาคารที่จะนำ</t>
    </r>
    <r>
      <rPr>
        <b/>
        <u/>
        <sz val="15"/>
        <color indexed="8"/>
        <rFont val="TH SarabunPSK"/>
        <family val="2"/>
      </rPr>
      <t>ครุภัณฑ์</t>
    </r>
    <r>
      <rPr>
        <b/>
        <sz val="15"/>
        <color indexed="8"/>
        <rFont val="TH SarabunPSK"/>
        <family val="2"/>
      </rPr>
      <t>ไปใช้</t>
    </r>
  </si>
  <si>
    <t>สถานที่ (ระบุ) ตำบล อำเภอ จังหวัด</t>
  </si>
  <si>
    <t>กรณีเป็นครุภัณฑ์ทดแทนของเดิม</t>
  </si>
  <si>
    <t>รายละเอียดความพร้อมของรายการครุภัณฑ์</t>
  </si>
  <si>
    <t>กรณีเป็นสิ่งก่อสร้างทดแทนของเดิม</t>
  </si>
  <si>
    <t>กรณีเป็นค่าที่ดินและสิ่งก่อสร้าง 
ต้องมีเอกสารแนบ
(ถ้ามีเอกสารแนบให้ทำเครื่องหมายถูก)</t>
  </si>
  <si>
    <t>เหตุผลความจำเป็น</t>
  </si>
  <si>
    <t>ผลรวมทั้งปี</t>
  </si>
  <si>
    <t>จำนวนที่มีอยู่เดิม</t>
  </si>
  <si>
    <t>อายุการใช้งาน</t>
  </si>
  <si>
    <t>จำนวนที่ใช้งานได้</t>
  </si>
  <si>
    <t>จำนวนที่ชำรุด(ต้องซ่อมแซม)</t>
  </si>
  <si>
    <t>จำนวนที่ใช้งานไม่ได้
(ต้องเปลี่ยน)</t>
  </si>
  <si>
    <t>(กรณีมีเอกสารพร้อมส่งให้ทำเครื่องหมายถูก)</t>
  </si>
  <si>
    <t>รายละเอียดความพร้อมของใบเสนอราคา
เรียงลำดับราคาจากน้อยไปมาก</t>
  </si>
  <si>
    <t>อายุสิ่งก่อสร้าง</t>
  </si>
  <si>
    <t>ประวัติการซ่อมแซม</t>
  </si>
  <si>
    <t>TOR</t>
  </si>
  <si>
    <t>แบบรูปรายการ</t>
  </si>
  <si>
    <t>ราคากลาง</t>
  </si>
  <si>
    <t>BOQ</t>
  </si>
  <si>
    <t>Spec</t>
  </si>
  <si>
    <t>ใบเสนอราคา
(ราคา+VAT)
Q.1</t>
  </si>
  <si>
    <t>กำหนดวันส่งมอบ
(จำนวนวัน)
Q.1</t>
  </si>
  <si>
    <t>ใบเสนอราคา
(ราคา+VAT)
Q.2</t>
  </si>
  <si>
    <t>กำหนดวันส่งมอบ
(จำนวนวัน)
Q.2</t>
  </si>
  <si>
    <t>ใบเสนอราคา
(ราคา+VAT)
Q.3</t>
  </si>
  <si>
    <t>กำหนดวันส่งมอบ
(จำนวนวัน)
Q.3</t>
  </si>
  <si>
    <t>*กรณีการจัดหาครุภัณฑ์คอมพิวเตอร์ที่มีวงเงินงบประมาณเกิน 100 ล้านบาท ต้องได้รับอนุมัติจากคณะกรรมการจัดหาระบบคอมพิวเตอร์ของรัฐ (กรณีที่เลือกประเภท เป็นครุภัณฑ์คอมพิวเตอร์เท่านั้น) (ต้องมีเอกสารแนบ)</t>
  </si>
  <si>
    <t xml:space="preserve">ข้อมูลหลักรายการครุภัณฑ์ ที่ดิน สิ่งก่อสร้าง (internal order ) </t>
  </si>
  <si>
    <t>หมายเหตุ: ข้อมูลต่างๆขอรหัส Internal order ใน Template นี้ต้องสอดคล้องกับ</t>
  </si>
  <si>
    <t xml:space="preserve">                      Template "แผนการใช้งบประมาณตามรายการของงบลงทุน (Tcode: KPF6)"</t>
  </si>
  <si>
    <t>Field name</t>
  </si>
  <si>
    <t>ชื่อฟิลด์</t>
  </si>
  <si>
    <t>รูปแบบ</t>
  </si>
  <si>
    <t>ความยาว</t>
  </si>
  <si>
    <t>ค่าตั้งต้น</t>
  </si>
  <si>
    <t>คำอธิบาย</t>
  </si>
  <si>
    <t>-</t>
  </si>
  <si>
    <t>ชื่อโครงการชื่อเต็ม</t>
  </si>
  <si>
    <t>รหัสส่วนงาน เช่น OP คือสำนักงานอธิการบดี</t>
  </si>
  <si>
    <t>ชื่อแบบสั้น</t>
  </si>
  <si>
    <t>CHAR</t>
  </si>
  <si>
    <r>
      <t xml:space="preserve">ควรประกอบด้วย </t>
    </r>
    <r>
      <rPr>
        <u/>
        <sz val="15"/>
        <color indexed="8"/>
        <rFont val="TH SarabunPSK"/>
        <family val="2"/>
      </rPr>
      <t>ชื่ออย่างย่อ ปริมาณ หน่วยนับ</t>
    </r>
    <r>
      <rPr>
        <sz val="15"/>
        <color indexed="8"/>
        <rFont val="TH SarabunPSK"/>
        <family val="2"/>
      </rPr>
      <t xml:space="preserve">
เช่น ชุดทดสอบแรงทางชีวกลศาสตร์ 1 ชุด </t>
    </r>
  </si>
  <si>
    <t>Long Text</t>
  </si>
  <si>
    <t>ชื่อแบบยาว</t>
  </si>
  <si>
    <t xml:space="preserve">ระบุชื่อเต็มของรายการงบลงทุน </t>
  </si>
  <si>
    <t>ระบุจำนวน</t>
  </si>
  <si>
    <t>ระบุหน่วยนับ</t>
  </si>
  <si>
    <t>ระบุราคาต่อหน่วย</t>
  </si>
  <si>
    <t>วงเงินรวมงบประมาณทั้งสิ้นของแต่ละรายการ</t>
  </si>
  <si>
    <t>ลักษณะครุภัณฑ์ (กรอกเฉพาะครุภัณฑ์)</t>
  </si>
  <si>
    <t>ให้เลือกดังนี้ (ห้ามพิมพ์เอง)
 - ครุภัณฑ์มาตรฐาน
 - ไม่ใช่ครุภัณฑ์มาตรฐาน</t>
  </si>
  <si>
    <t>ประเภทครุภัณฑ์/สิ่งก่อสร้าง</t>
  </si>
  <si>
    <t>ประเภทครุภัณฑ์/ที่ดินและสิ่งก่อสร้าง</t>
  </si>
  <si>
    <t xml:space="preserve">ระบุประเภทของครุภัณฑ์/ที่ดินและสิ่งก่อสร้าง โดยมีให้เลือกดังนี้ 
</t>
  </si>
  <si>
    <t>ครุภัณฑ์</t>
  </si>
  <si>
    <t xml:space="preserve"> - ครุภัณฑ์ก่อสร้าง</t>
  </si>
  <si>
    <t xml:space="preserve"> - ครุภัณฑ์การเกษตร</t>
  </si>
  <si>
    <t xml:space="preserve"> - ครุภัณฑ์การศึกษา</t>
  </si>
  <si>
    <t xml:space="preserve"> - ครุภัณฑ์กีฬา</t>
  </si>
  <si>
    <t xml:space="preserve"> - ครุภัณฑ์คอมพิวเตอร์</t>
  </si>
  <si>
    <t xml:space="preserve"> - ครุภัณฑ์โฆษณาและเผยแพร่</t>
  </si>
  <si>
    <t xml:space="preserve"> - ครุภัณฑ์งานบ้านงานครัว</t>
  </si>
  <si>
    <t xml:space="preserve"> - ครุภัณฑ์ดนตรีและนาฏศิลป์</t>
  </si>
  <si>
    <t xml:space="preserve"> - ครุภัณฑ์ไฟฟ้าและการสื่อสาร</t>
  </si>
  <si>
    <t xml:space="preserve"> - ครุภัณฑ์ยานพาหนะและขนส่ง</t>
  </si>
  <si>
    <t xml:space="preserve"> - ครุภัณฑ์โรงงาน</t>
  </si>
  <si>
    <t xml:space="preserve"> - ครุภัณฑ์วิทยาศาสตร์และการแพทย์</t>
  </si>
  <si>
    <t xml:space="preserve"> - ครุภัณฑ์สนาม</t>
  </si>
  <si>
    <t xml:space="preserve"> - ครุภัณฑ์สำนักงาน</t>
  </si>
  <si>
    <t xml:space="preserve"> - ครุภัณฑ์สำรวจ</t>
  </si>
  <si>
    <t xml:space="preserve"> - ครุภัณฑ์อาวุธ</t>
  </si>
  <si>
    <t xml:space="preserve"> - ครุภัณฑ์อื่น</t>
  </si>
  <si>
    <t>ที่ดินและสิ่งก่อสร้าง</t>
  </si>
  <si>
    <t xml:space="preserve"> - ทดแทนของเดิม</t>
  </si>
  <si>
    <t xml:space="preserve"> - ปรับปรุงสิ่งก่อสร้าง</t>
  </si>
  <si>
    <t xml:space="preserve"> - สิ่งก่อสร้างใหม่</t>
  </si>
  <si>
    <t>วัตถุประสงค์ครุภัณฑ์/สิ่งก่อสร้าง</t>
  </si>
  <si>
    <t>วัตถุประสงค์ครุภัณฑ์/ที่ดินและสิ่งก่อสร้าง</t>
  </si>
  <si>
    <t xml:space="preserve">ระบุวัตถุประสงค์ของครุภัณฑ์/ที่ดินและสิ่งก่อสร้าง โดยมีให้เลือกดังนี้ </t>
  </si>
  <si>
    <t xml:space="preserve"> - ครุภัณฑ์ทดแทนของเดิม</t>
  </si>
  <si>
    <t xml:space="preserve"> - ครุภัณฑ์เพิ่มประสิทธิภาพ</t>
  </si>
  <si>
    <t xml:space="preserve"> - ครุภัณฑ์ประจำอาคาร</t>
  </si>
  <si>
    <t xml:space="preserve"> - ครุภัณฑ์ผูกพันเดิม</t>
  </si>
  <si>
    <t xml:space="preserve"> - สิ่งก่อสร้างปีเดียว</t>
  </si>
  <si>
    <t xml:space="preserve"> - สิ่งก่อสร้างผูกพันเดิม </t>
  </si>
  <si>
    <t xml:space="preserve"> - สิ่งก่อสร้างผูกพันใหม่</t>
  </si>
  <si>
    <t>หน่วยงานที่รับผิดชอบ 
(Cost center)</t>
  </si>
  <si>
    <t>หน่วยงานที่รับผิดชอบ</t>
  </si>
  <si>
    <t>ระบุหน่วยงานที่รับผิดชอบ</t>
  </si>
  <si>
    <t>วิธีการจัดซื้อจัดจ้างตามแผน</t>
  </si>
  <si>
    <t>ระบุวิธีจัดซื้อจัดจ้าง โดยมีให้เลือกดังนี้ 
 - คัดเลือก
 - ประกวดราคา
 - ตกลงราคา
 - พิเศษ
 - ประกวดราคาด้วยวิธีอิเลคทรอนิค</t>
  </si>
  <si>
    <t>วันที่ประกาศหรือวันที่อนุมัติตามแผน</t>
  </si>
  <si>
    <t>DATS</t>
  </si>
  <si>
    <t>format = DDMMYYYY เช่น วันที่ 1 ธันวาคม 2010 ให้ระบุเป็น 01122010 ถ้ารายการนั้นๆตรวจรับงวดเดียวแล้วเสร็จ เช่นรายการครุภัณฑ์ ให้ระบุวันที่ที่ช่อง "วันที่ตรวจรับงวด 1 (แผน)"เพียงช่องเดียว</t>
  </si>
  <si>
    <t>วันที่ลงนามในสัญญาตามแผน</t>
  </si>
  <si>
    <t>วันที่ตรวจรับตามแผนสำหรับงวด 1</t>
  </si>
  <si>
    <t>วันที่ตรวจรับตามแผนสำหรับงวด 2</t>
  </si>
  <si>
    <t>วันที่ตรวจรับตามแผนสำหรับงวด 3</t>
  </si>
  <si>
    <t>วันที่ตรวจรับตามแผนสำหรับงวด 4</t>
  </si>
  <si>
    <t>วันที่ตรวจรับตามแผนสำหรับงวด 5</t>
  </si>
  <si>
    <t>วันที่ตรวจรับตามแผนสำหรับงวด 6</t>
  </si>
  <si>
    <t>วันที่ตรวจรับตามแผนสำหรับงวด 7</t>
  </si>
  <si>
    <t>วันที่ตรวจรับตามแผนสำหรับงวด 8</t>
  </si>
  <si>
    <t>วันที่ตรวจรับตามแผนสำหรับงวด 9</t>
  </si>
  <si>
    <t>วันที่ตรวจรับตามแผนสำหรับงวด 10</t>
  </si>
  <si>
    <t>วันที่ตรวจรับตามแผนสำหรับงวด 11</t>
  </si>
  <si>
    <t>วันที่ตรวจรับตามแผนสำหรับงวด 12</t>
  </si>
  <si>
    <t>แผนการเบิกจ่ายงบประมาณรายเดือน</t>
  </si>
  <si>
    <t xml:space="preserve">กรอกค่าแผนรายเดือนในแต่ละรายการ </t>
  </si>
  <si>
    <t>ระบุชื่ออาคารที่จะนำครุภัณฑ์ไปใช้</t>
  </si>
  <si>
    <t>ให้ระบุชื่ออาคารที่จะนำครุภัณฑ์ไปใช้</t>
  </si>
  <si>
    <t>ให้ระบุสถานที่ที่ครุภัณฑ์หรือสิ่งก่อสร้างนั้นๆอยู่</t>
  </si>
  <si>
    <t>ให้ระบุ</t>
  </si>
  <si>
    <t xml:space="preserve"> - จำนวนที่มีอยู่เดิม</t>
  </si>
  <si>
    <t xml:space="preserve"> - อายุการใช้งาน</t>
  </si>
  <si>
    <t xml:space="preserve"> - จำนวนที่ใช้งานได้</t>
  </si>
  <si>
    <t xml:space="preserve"> - จำนวนที่ใช้งานไม่ได้</t>
  </si>
  <si>
    <t xml:space="preserve">ให้กรอกราคาใบเสนอราคาของทั้ง 3 บริษัท และจำนวนวันส่งมอบ พร้อมทั้งแนบเอกสาร (SPEC ใบเสนอราคา และ TOR) ทุกรายการ </t>
  </si>
  <si>
    <t xml:space="preserve"> - อายุสิ่งก่อสร้าง</t>
  </si>
  <si>
    <t xml:space="preserve"> - ประวัติการซ่อมแซม</t>
  </si>
  <si>
    <t>กรณีเป็นค่าที่ดินและสิ่งก่อสร้าง</t>
  </si>
  <si>
    <t>กรณีเป็นค่าที่ดินและสิ่งก่อสร้าง ให้ทำเครื่องหมายถูก เฉพาะเอกสารที่มี</t>
  </si>
  <si>
    <t>ให้กรอกข้อมูลและแนบเอกสาร (Project control , TOR , แบบรูปรายการ , ราคากลาง และ BOQ) ทุกรายการ</t>
  </si>
  <si>
    <t>ระบุเหตุผลและความจำเป็นในการขอตั้งรายการนั้นๆ</t>
  </si>
  <si>
    <t>วัตถุประสงค์ของครุภัณฑ์/สิ่งก่อสร้าง</t>
  </si>
  <si>
    <t>ลักษณะครุภัณฑ์</t>
  </si>
  <si>
    <t>*********ครุภัณฑ์*********</t>
  </si>
  <si>
    <t>ครุภัณฑ์มาตรฐาน</t>
  </si>
  <si>
    <t>ครุภัณฑ์ทดแทนของเดิม</t>
  </si>
  <si>
    <t>ไม่ใช่ครุภัณฑ์มาตรฐาน</t>
  </si>
  <si>
    <t>ครุภัณฑ์เพิ่มประสิทธิภาพ</t>
  </si>
  <si>
    <t>ครุภัณฑ์ใหม่ไม่เคยมี</t>
  </si>
  <si>
    <t>ครุภัณฑ์ใหม่เพิ่มเติม</t>
  </si>
  <si>
    <t>ครุภัณฑ์ประจำอาคาร</t>
  </si>
  <si>
    <t>ครุภัณฑ์ผูกพันเดิม</t>
  </si>
  <si>
    <t>*********สิ่งก่อสร้าง*********</t>
  </si>
  <si>
    <t>สิ่งก่อสร้างปีเดียว</t>
  </si>
  <si>
    <t>ครุภัณฑ์ไฟฟ้าและการสื่อสาร</t>
  </si>
  <si>
    <t>ปรับปรุงสิ่งก่อสร้าง</t>
  </si>
  <si>
    <t xml:space="preserve">สิ่งก่อสร้างผูกพันเดิม </t>
  </si>
  <si>
    <t>สิ่งก่อสร้างผูกพันใหม่</t>
  </si>
  <si>
    <t>สิ่งก่อสร้างทดแทนของเดิม</t>
  </si>
  <si>
    <t>สิ่งก่อสร้างใหม่</t>
  </si>
  <si>
    <t>แบบฟอร์มการเสนอโครงการเพื่อประกอบการเสนอของบประมาณเงินแผ่นดิน ประจำปีงบประมาณ 2563</t>
  </si>
  <si>
    <t>ปี 2568</t>
  </si>
  <si>
    <t>งบประมาณทั้งสิ้น (ปี พ.ศ. 2563)</t>
  </si>
  <si>
    <t>ประมาณการ</t>
  </si>
  <si>
    <t>ประมาณการรายจ่าย</t>
  </si>
  <si>
    <t>แผนงานยุทธศาสตร์พัฒนาการศึกษาเพื่อความยั่งยืน</t>
  </si>
  <si>
    <t>เงินงบประมาณ (รวมทั้งสิ้น)</t>
  </si>
  <si>
    <t>4600วิทยาเขตนครสวรรค์</t>
  </si>
  <si>
    <t>4700วิทยาเขตอำนาจเจริญ</t>
  </si>
  <si>
    <t>4500สถาบันบริหารจัดการเทคโนโลยีและนวัตกรรม</t>
  </si>
  <si>
    <t>4800ศูนย์เสริมสร้างอุตสาหกรรมชีวภาพฯ</t>
  </si>
  <si>
    <t xml:space="preserve">ไตรมาส 1 </t>
  </si>
  <si>
    <t>ไตรมาส 2</t>
  </si>
  <si>
    <t>ไตรมาส 3</t>
  </si>
  <si>
    <t>ไตรมาส 4</t>
  </si>
  <si>
    <t>ไตรมาส 1</t>
  </si>
  <si>
    <t>เป้าหมายที่ 1 การวิจัยและนวัตกรรมเพื่อสร้างความมั่งคั่งทางเศรษฐกิจ</t>
  </si>
  <si>
    <t>เป้าหมายที่ 2 การวิจัยและนวัตกรรมเพื่อการพัฒนาสังคมและสิ่งแวดล้อม</t>
  </si>
  <si>
    <t>เป้าหมายที่ 3 การวิจัยและนวัตกรรมเพื่อการสร้างองค์ความรู้พื้นฐานของประเทศ</t>
  </si>
  <si>
    <t>เป้าหมายที่ 4 การพัฒนาโครงสร้างพื้นฐาน บุคลากร และระบบวิจัยและนวัตกรรมของประเทศ</t>
  </si>
  <si>
    <t>0160013 อุดหนุนศ.ศึกษาทางไกลSiTEL</t>
  </si>
  <si>
    <t>0160014 อ.เภสัชเชิงระบบSISP2.0</t>
  </si>
  <si>
    <t>0220010 อุดหนุนTeachingExcellence</t>
  </si>
  <si>
    <t>0220011 อุดหนุนชีววิทยา ศ.21</t>
  </si>
  <si>
    <t>0230012 อุดหนุนEntrepreneurial U.</t>
  </si>
  <si>
    <t>0270013 อุดหนุนออนไลน์แบบเปิดMOOC</t>
  </si>
  <si>
    <t>0370010 อ.ขับเคลื่อนศก.สร้างสรรค์</t>
  </si>
  <si>
    <t>0420014 อ.ศูนย์เรียนรู้พยาธิวิทยา</t>
  </si>
  <si>
    <t>0450015 อ.ตรวจรับรองเกษตรและอาหาร</t>
  </si>
  <si>
    <t>0470010 อ.อุทยานสิรีรุกขชาติ</t>
  </si>
  <si>
    <t>0460011 อ.พัฒนาการรักษาโรคมะเร็ง</t>
  </si>
  <si>
    <t>0460012 อ.หลอดเลือดแดงใหญ่วิกฤต</t>
  </si>
  <si>
    <t>0460013 อ.น้ำคั่งในโพรงสมอง</t>
  </si>
  <si>
    <t>0570037 อ.พัฒนาก.ศึกษาสู่สากล</t>
  </si>
  <si>
    <t>0570038 อุดหนุนก.ให้บริการหอสมุดฯ</t>
  </si>
  <si>
    <t>0570039 อ.พัฒนาศักยภาพบุคลากร</t>
  </si>
  <si>
    <t>0550040 อ.ศูนย์พัฒนาผลิตภัณฑ์ยาฯ</t>
  </si>
  <si>
    <t>5460001 อ.ทุนการศึกษาระดับป.เอก</t>
  </si>
  <si>
    <t>6060020 อ.พัฒนาคุณภาพผู้สูงอายุ</t>
  </si>
  <si>
    <t>6070024 อ.วิจัยนวัตกรรมเศรษฐกิจ</t>
  </si>
  <si>
    <t>6070025 อ.วิจัยนวัตกรรมสังคม</t>
  </si>
  <si>
    <t>6070026 อ.วิจัยนวัตกรรมองคความรู้</t>
  </si>
  <si>
    <t>6070027 อ.พัฒนาโครงสร้างพื้นฐาน</t>
  </si>
  <si>
    <t>ผลกระทบ - IMPACT (ทั้งเชิงบวก และเชิงลบ) ที่คาดว่าจะเกิดขึ้นจากโครงการ</t>
  </si>
  <si>
    <t>ผลลัพธ์ - OUTCOME (ผลประโยชน์ที่จะได้รับ)</t>
  </si>
  <si>
    <t>6070028 อ.บุคลากร&amp;เครือข่ายวิจัย</t>
  </si>
  <si>
    <t>6050029 อ.holistic health Wellnes</t>
  </si>
  <si>
    <r>
      <t>หลักการและเหตุผลของโครงการ *</t>
    </r>
    <r>
      <rPr>
        <sz val="16"/>
        <color indexed="8"/>
        <rFont val="TH SarabunPSK"/>
        <family val="2"/>
      </rPr>
      <t xml:space="preserve"> (ที่มาหรือเหตุผลที่จำเป็นต้องจัดทำโครงการ)</t>
    </r>
  </si>
  <si>
    <t>วัตถุประสงค์ (จัดทำโครงการเพื่ออะไร)</t>
  </si>
  <si>
    <t>เงินนอกงบประมาณสมทบ</t>
  </si>
  <si>
    <t>กลุ่มเป้าหมาย/ผู้ที่ได้รับผลประโยชน์</t>
  </si>
  <si>
    <t>ผลผลิต - OUTPUT (ผลผลิตที่ได้จากการดำเนินกิจกรรม)</t>
  </si>
  <si>
    <t>Funtional Area ใหม่</t>
  </si>
  <si>
    <t>ผลผลิต/โครงการใหม่ 2563</t>
  </si>
  <si>
    <t>1. Global Research and Innovation</t>
  </si>
  <si>
    <t>2. Academic and Entrepreneurial Education</t>
  </si>
  <si>
    <t>3. Policy Advocacy and Leaders in Professional / Academic Services</t>
  </si>
  <si>
    <t>4. Management for Self-Sufficiency and Sustainable Organization</t>
  </si>
  <si>
    <r>
      <t>(</t>
    </r>
    <r>
      <rPr>
        <b/>
        <u/>
        <sz val="15"/>
        <color theme="1"/>
        <rFont val="TH SarabunPSK"/>
        <family val="2"/>
      </rPr>
      <t>ชื่อรายการระบุภาษาไทยเท่านั้น</t>
    </r>
    <r>
      <rPr>
        <b/>
        <sz val="15"/>
        <color theme="1"/>
        <rFont val="TH SarabunPSK"/>
        <family val="2"/>
      </rPr>
      <t xml:space="preserve"> หากมีชื่อภาษาอังกฤษให้ระบุต่อท้าย)</t>
    </r>
  </si>
  <si>
    <t>NO. 3.2</t>
  </si>
  <si>
    <t>NO. 3.4</t>
  </si>
  <si>
    <t xml:space="preserve">                                                                                                                            </t>
  </si>
  <si>
    <t>ตรวจสอบ ผลรวมทั้งปี (G) และ งบประมาณทั้งสิ้น (AM) ต้องตรงกัน</t>
  </si>
  <si>
    <t>* ความคุ้มค่าหมายถึง มีความสอดคล้องตามแผนกลยุทธ์ที่วางไว้ การใช้เงินงบประมาณเป็นไปตามแผนและมีประสิทธิภาพ (ประหยัด, ผลลัพธ์ได้ตามเป้าหมายและตัวชี้วัดที่กำหนดไว้ตามแผนกลยุทธ์)</t>
  </si>
  <si>
    <t>6. ค่าครุภัณฑ์   (แนบเอกสารประกอบ**)</t>
  </si>
  <si>
    <t>7. ค่าที่ดินและสิ่งก่อสร้าง (แนบเอกสารประกอบ**)</t>
  </si>
  <si>
    <t>- เอกสารประกอบของครุภัณฑ์ ประกอบด้วย 1.คุณลักษณะเฉพาะครุภัณฑ์ (Spec)  2. ใบเสนอราคา 3 บริษัท  3.TOR
- เอกสารประกอบของสิ่งก่อสร้าง ประกอบด้วย  1. TOR 2. แบบรูปรายการ 3. ราคากลาง และ 4. BOQ</t>
  </si>
  <si>
    <r>
      <t xml:space="preserve"> </t>
    </r>
    <r>
      <rPr>
        <b/>
        <sz val="16"/>
        <color indexed="10"/>
        <rFont val="Wingdings"/>
        <charset val="2"/>
      </rPr>
      <t>¨</t>
    </r>
    <r>
      <rPr>
        <b/>
        <sz val="16"/>
        <color indexed="10"/>
        <rFont val="TH SarabunPSK"/>
        <family val="2"/>
      </rPr>
      <t xml:space="preserve">  </t>
    </r>
    <r>
      <rPr>
        <sz val="16"/>
        <color indexed="10"/>
        <rFont val="TH SarabunPSK"/>
        <family val="2"/>
      </rPr>
      <t>โครงการของส่วนงาน</t>
    </r>
  </si>
  <si>
    <t xml:space="preserve">  (หากมี...โปรดระบุ)</t>
  </si>
  <si>
    <t>ครั้งที่ ..........  วันที่ ............................</t>
  </si>
  <si>
    <r>
      <t xml:space="preserve">                       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ความสอดคล้องกับนโยบายมหาวิทยาลัย              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ความเหมาะสม / ความเป็นไปได้ของโครงการ</t>
    </r>
  </si>
  <si>
    <r>
      <t>ปัญหาอุปสรรคและแนวทางแก้ไข*</t>
    </r>
    <r>
      <rPr>
        <sz val="16"/>
        <color indexed="8"/>
        <rFont val="TH SarabunPSK"/>
        <family val="2"/>
      </rPr>
      <t xml:space="preserve"> </t>
    </r>
  </si>
  <si>
    <t>(ยกเว้น ปัญหาการขาดงบประมาณ ขาดบุคลากร และอุปกรณ์เครื่องมือเครื่องใช้)</t>
  </si>
  <si>
    <t xml:space="preserve">                       </t>
  </si>
  <si>
    <t>ผลผลิต : ............................................................</t>
  </si>
  <si>
    <t>แผนงาน : ...........................................................</t>
  </si>
  <si>
    <t>เงิน</t>
  </si>
  <si>
    <t>ชม./วัน
/เดือน</t>
  </si>
  <si>
    <t>คน</t>
  </si>
  <si>
    <t>ครั้ง/รุ่น</t>
  </si>
  <si>
    <t>เสนอ
ปรับลด</t>
  </si>
  <si>
    <t>อัตราที่ตั้ง</t>
  </si>
  <si>
    <t>ระยะเวลา</t>
  </si>
  <si>
    <t>กลุ่มเป้าหมาย</t>
  </si>
  <si>
    <t>จำนวนครั้ง/รุ่น</t>
  </si>
  <si>
    <t>โครงการ</t>
  </si>
  <si>
    <t>ส่วนงาน  ............................................................................</t>
  </si>
  <si>
    <t>มหาวิทยาลัยมหิดล</t>
  </si>
  <si>
    <t>ชื่อโครงการย่อย</t>
  </si>
  <si>
    <t>รวม</t>
  </si>
  <si>
    <t>รวมปี 2563</t>
  </si>
  <si>
    <t xml:space="preserve"> </t>
  </si>
  <si>
    <t>.</t>
  </si>
  <si>
    <t>3. ผลผลิต</t>
  </si>
  <si>
    <t xml:space="preserve"> (มีผลต่อการตั้งงบประมาณในปีถัดไป)</t>
  </si>
  <si>
    <r>
      <t xml:space="preserve">และหน่วยงานภายนอกหรือไม่อย่างไร </t>
    </r>
    <r>
      <rPr>
        <b/>
        <sz val="16"/>
        <color indexed="10"/>
        <rFont val="TH SarabunPSK"/>
        <family val="2"/>
      </rPr>
      <t>(มีผลต่อการตั้งงบประมาณในปีถัดไป)</t>
    </r>
  </si>
  <si>
    <t>4. ระยะเวลาดำเนินโครงการ</t>
  </si>
  <si>
    <t>5. หลักการและเหตุผลของโครงการ</t>
  </si>
  <si>
    <t xml:space="preserve">6. วัตถุประสงค์ </t>
  </si>
  <si>
    <r>
      <t xml:space="preserve">7. สรุปรายงานผลการดำเนินงานของโครงการ </t>
    </r>
    <r>
      <rPr>
        <b/>
        <u/>
        <sz val="16"/>
        <rFont val="TH SarabunPSK"/>
        <family val="2"/>
      </rPr>
      <t>(ตั้งแต่เริ่มต้นโครงการ)</t>
    </r>
    <r>
      <rPr>
        <b/>
        <sz val="16"/>
        <rFont val="TH SarabunPSK"/>
        <family val="2"/>
      </rPr>
      <t xml:space="preserve"> พร้อมรูปภาพประกอบของกิจกรรม </t>
    </r>
    <r>
      <rPr>
        <b/>
        <sz val="16"/>
        <color rgb="FFFF0000"/>
        <rFont val="TH SarabunPSK"/>
        <family val="2"/>
      </rPr>
      <t>(โครงการที่เป็นโครงการต่อเนื่องทุกโครงการต้องกรอก)</t>
    </r>
  </si>
  <si>
    <t>8. ให้ชี้แจงถึงประโยชน์ที่จะได้รับจากการทำโครงการ คืออะไร เป็นประโยชน์ต่อสังคมและประเทศชาติ และต่อยอดได้อย่างไร มีการบูรณาการร่วมกันระหว่างหน่วยงานภายใน</t>
  </si>
  <si>
    <t>1. เพื่อเป็นค่าใช้จ่ายในการดำเนินการภาครัฐวิจัยและพัฒนา</t>
  </si>
  <si>
    <t>2. เพื่อเป็นค่าใช้จ่ายในการดำเนินการภาครัฐยกระดับคุณภาพการศึกษาและการเรียนรู้ตลอดชีวิต</t>
  </si>
  <si>
    <t>3. เพื่อผลิตกำลังคนที่มีคุณภาพตามความต้องการของประเทศ</t>
  </si>
  <si>
    <t>5. เพื่อขยายการผลิตกำลังคนด้านวิทยาศาสตร์และเทคโนโลยี เพื่อตอบสนองต่อความต้องการในการพัฒนาประเทศ</t>
  </si>
  <si>
    <t>9. เพื่อเพิ่มการผลิตกำลังคนด้านสาธารณสุขและสาขาวิชาที่ขาดแคลนเพื่อตอบสนองความต้องการในการพัฒนาประเทศ</t>
  </si>
  <si>
    <t>10. พัฒนาศักยภาพการให้บริการด้านสาธารณสุข</t>
  </si>
  <si>
    <t>4. เพื่อเป็นค่าใช้จ่ายในการดำเนินการภาครัฐด้านสาธารณสุข</t>
  </si>
  <si>
    <t>11. เพื่อผลิตบัณฑิตด้านวิทยาศาสตร์สุขภาพที่มีคุณภาพ เป็นไปตามาตรฐาน สอดคล้องกับความต้องการของประเทศ เป็นบัณฑิตที่มีพหุศักยภาพและเป็นผู้นำ</t>
  </si>
  <si>
    <t>12. เพื่อพัฒนาต้นแบบผลิตภัณฑ์และเทคโนโลยีทางด้านเทคโนโลยีการแพทย์และด้านอาหาร เกษตร ผลิตภัณฑ์เพื่อสุขภาพในระดับกึ่งอุตสาหกรรม</t>
  </si>
  <si>
    <t>13. ประชาชนมีความเป็นอยู่และคุณภาพชีวิตดีขึ้น</t>
  </si>
  <si>
    <t>14. เพื่อพัฒนาระบบการดูแลผู้สูงอายุระยะยาว และสร้างสภาพแวดล้อมที่เอื้อต่อการดำรงชีวิตในสังคมสูงวัย</t>
  </si>
  <si>
    <t>7. ปลูกฝังค่านิยมให้นิสิต นักศึกษาและชุมชนในการพัฒนาภูมิปัญญาท้องถิ่น และอนุรักษ์ ทำนุบำรุงศิลปวัฒนธรรมไทย</t>
  </si>
  <si>
    <t>8. นักเรียนในสังกัดมหาวิทยาลัยได้รับโอกาสทางการศึกษาขั้นพื้นฐานตามสิทธิที่กำหนดไว้</t>
  </si>
  <si>
    <t>** สำหรับแผนการปฎิบัติงาน/กิจกรรม ขอให้กรอกข้อมูล จำแนกตามรายเดือน ตามเอกสารหมายเลข 4.3</t>
  </si>
  <si>
    <t>** สำหรับรายการงบลงทุน กรอกข้อมูลรายละเอียดในเอกสารหมายเลข 4.7</t>
  </si>
  <si>
    <t xml:space="preserve">กิจกรรม : </t>
  </si>
  <si>
    <t>1. ชื่อโครงการ : ....................................................</t>
  </si>
  <si>
    <t>รายการรายจ่าย :</t>
  </si>
  <si>
    <t xml:space="preserve">แนวทางการจัดทำคำขอตั้งโครงการเงินอุดหนุน งบประมาณเงินแผ่นดิน </t>
  </si>
  <si>
    <t>1. การจัดทำขอตั้งงบประมาณโครงการเงินอุดหนุน งบประมาณเงินแผ่นดิน ให้พิจารณาจัดทำคำขอตั้งปีปัจจุบันและประมาณการล่วงหน้าอย่างน้อย 5 ปี (ขึ้นอยู่กับระยะเวลาการจัดทำโครงการ)</t>
  </si>
  <si>
    <t xml:space="preserve">2. กำหนดเป้าหมายแผนการเบิกจ่ายงบประมาณโครงการเงินอุดหนุน กำหนดให้เบิกจ่ายงบประมาณ ภายใน 2 ไตรมาสแรก  ดังนี้
</t>
  </si>
  <si>
    <t xml:space="preserve">• ไตรมาสที่  1 ร้อยละ 70
• ไตรมาสที่  2 ร้อยละ 30
</t>
  </si>
  <si>
    <t xml:space="preserve">4. ระบุรายละเอียดคำขอตั้งงบประมาณพร้อมแตกตัวคูณโดยยึดอัตราค่าใช้จ่ายตามระเบียบกระทรวงการคลัง </t>
  </si>
  <si>
    <t>Cmmt item G.</t>
  </si>
  <si>
    <t>Cmmt item G.name</t>
  </si>
  <si>
    <t>Cmmt Item</t>
  </si>
  <si>
    <t>Cmmt Item Name</t>
  </si>
  <si>
    <t>Commitment Item Name</t>
  </si>
  <si>
    <t>G700</t>
  </si>
  <si>
    <t>ค่าที่ดินและสิ่งก่อสร้าง</t>
  </si>
  <si>
    <t>G600</t>
  </si>
  <si>
    <t>ค่าครุภัณฑ์</t>
  </si>
  <si>
    <t>G400</t>
  </si>
  <si>
    <t>ค่าใช้สอย</t>
  </si>
  <si>
    <t>สิทธิการเช่าอาคาร สิ่งปลูกสร้าง</t>
  </si>
  <si>
    <t>1505010010 สิทธิการเช่าอาคาร สิ่งปลูกสร้าง</t>
  </si>
  <si>
    <t>G500</t>
  </si>
  <si>
    <t>ค่าวัสดุ</t>
  </si>
  <si>
    <t>G210</t>
  </si>
  <si>
    <t>G220</t>
  </si>
  <si>
    <t>G800</t>
  </si>
  <si>
    <t>G300</t>
  </si>
  <si>
    <t>ค่าตอบแทน</t>
  </si>
  <si>
    <t>เงินรางวัลประจำปี เงินรายได้</t>
  </si>
  <si>
    <t>5203010090 เงินรางวัลประจำปี เงินรายได้</t>
  </si>
  <si>
    <t>ค่าตอบแทนอื่น ๆ ของบุคลากร</t>
  </si>
  <si>
    <t>5203029990 ค่าตอบแทนอื่น ๆ ของบุคลากร</t>
  </si>
  <si>
    <t>ค่าฝึกอบรม สัมมนา ดูงาน ภายในประเทศ</t>
  </si>
  <si>
    <t>5206010010 ค่าฝึกอบรม สัมมนา ดูงาน ภายในประเทศ</t>
  </si>
  <si>
    <t>ค่าฝึกอบรม สัมมนา ดูงาน ต่างประเทศ</t>
  </si>
  <si>
    <t>5206010020 ค่าฝึกอบรม สัมมนา ดูงาน ต่างประเทศ</t>
  </si>
  <si>
    <t>ทุนการศึกษา พัฒนาบุคลากร ในประเทศ</t>
  </si>
  <si>
    <t>5206020010 ทุนการศึกษา พัฒนาบุคลากร ในประเทศ</t>
  </si>
  <si>
    <t>ทุนการศึกษา พัฒนาบุคลากร ต่างประเทศ</t>
  </si>
  <si>
    <t>5206020020 ทุนการศึกษา พัฒนาบุคลากร ต่างประเทศ</t>
  </si>
  <si>
    <t>ค่าวัสดุคอมพิวเตอร์ และสารสนเทศ</t>
  </si>
  <si>
    <t>5303010060 ค่าวัสดุคอมพิวเตอร์ และสารสนเทศ</t>
  </si>
  <si>
    <t>ค่าวัสดุไฟฟ้า วิทยุ โฆษณาและเผยแพร่</t>
  </si>
  <si>
    <t>5303010070 ค่าวัสดุไฟฟ้า วิทยุ โฆษณาและเผยแพร่</t>
  </si>
  <si>
    <t>ค่าวัสดุหนังสือ วารสารและสิ่งพิมพ์</t>
  </si>
  <si>
    <t>5303010080 ค่าวัสดุหนังสือ วารสารและสิ่งพิมพ์</t>
  </si>
  <si>
    <t>G410</t>
  </si>
  <si>
    <t>ค่าสาธารณูปโภค</t>
  </si>
  <si>
    <t>เงินอุดหนุนกิจกรรม นศ.</t>
  </si>
  <si>
    <t>5502020020 เงินอุดหนุนกิจกรรม นศ.</t>
  </si>
  <si>
    <r>
      <t xml:space="preserve">                     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ความสอดคล้องกับนโยบายมหาวิทยาลัย                      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ความเหมาะสม / ความเป็นไปได้ของโครงการ</t>
    </r>
  </si>
  <si>
    <t xml:space="preserve">                    (……………………………………….)</t>
  </si>
  <si>
    <t xml:space="preserve">                       (…………………………………….)</t>
  </si>
  <si>
    <r>
      <t xml:space="preserve">* </t>
    </r>
    <r>
      <rPr>
        <sz val="14"/>
        <color rgb="FFFF0000"/>
        <rFont val="AngsanaUPC"/>
        <family val="1"/>
      </rPr>
      <t>ยกเว้น เงินอุดหนุนเป็นค่าใช้จ่ายโครงการพัฒนากำลังคนด้านมนุษยศาสตร์และสังคมศาสตร์(ทุนเรียนดีมนุษยศาสตร์และสังคมศาสตร์แห่งประเทศไทย) / เงินอุดหนุนเป็นค่าใช้จ่ายโครงการพัฒนากำลังคนด้านวิทยาศาสตร์ระยะที่ 2 (ทุนเรียนดีวิทยาศาสตร์แห่งประเทศไทย) / โครงการทุนการศึกษาระดับปริญญาเอก และโครงการสนับสนุนค่าใช้จ่ายในการจัดการศึกษาตั้งแต่ระดับอนุบาลจนจบการศึกษาขั้นพื้นฐาน สามารถกรอกแผนเบิกจ่ายตามค่าใช้จ่ายต่อหัวได้</t>
    </r>
  </si>
  <si>
    <t>สรุปการขอตั้งโครงการเงินอุดหนุน งบประมาณเงินแผ่นดิน ประจำปีงบประมาณ พ.ศ. 2564</t>
  </si>
  <si>
    <t>ปีงบประมาณ พ.ศ. 2564</t>
  </si>
  <si>
    <t>ปี 2569</t>
  </si>
  <si>
    <t>ปี 2563</t>
  </si>
  <si>
    <t>** สำหรับตัวชี้วัดปี 2564 ขอให้กรอกข้อมูล จำแนกตามรายเดือน ตามเอกสารหมายเลข 4.4</t>
  </si>
  <si>
    <t>แผนงานพื้นฐานด้านการพัฒนาและเสริมสร้างศักยภาพทรัพยากรมนุษย์</t>
  </si>
  <si>
    <t>แผนงานยุทธศาสตร์สร้างความเสมอภาคทางการศึกษา</t>
  </si>
  <si>
    <t>แผนงานยุทธศาสตร์เพื่อสนับสนุนด้านการพัฒนาและเสริมสร้างศักยภาพทรัพยากรมนุษย์</t>
  </si>
  <si>
    <t>โครงการเงินอุดหนุน งบประมาณเงินแผ่นดิน ประจำปีงบประมาณ พ.ศ. 2564</t>
  </si>
  <si>
    <t>แผนงานบูรณาการขับเคลื่อนการแก้ไขปัญหาจังหวัดชายแดนภาคใต้</t>
  </si>
  <si>
    <t>แผนงานบูรณาการเขตพัฒนาพิเศษภาคตะวันออก</t>
  </si>
  <si>
    <t>แผนงานบูรณาการจัดการมลพิษและสิ่งแวดล้อม</t>
  </si>
  <si>
    <t>แผนงานบูรณาการต่อต้านทุจริตและประพฤติมิชอบ</t>
  </si>
  <si>
    <t>แผนงานบูรณาการเตรียมความพร้อมเพื่อรองรับสังคมสูงวัย</t>
  </si>
  <si>
    <t>แผนงานบูรณาการบริหารจัดการทรัพยากรน้ำ</t>
  </si>
  <si>
    <t>แผนงานบูรณาการพัฒนาคุณภาพการศึกษาและการเรียนรู้</t>
  </si>
  <si>
    <t>แผนงานบูรณาการพัฒนาด้านคมนาคมและระบบโลจิสติกส์</t>
  </si>
  <si>
    <t>แผนงานบูรณาการพัฒนาพื้นที่เขตเศรษฐกิจพิเศษ</t>
  </si>
  <si>
    <t>แผนงานบูรณาการพัฒนาพื้นที่ระดับภาค</t>
  </si>
  <si>
    <t>แผนงานบูรณาการพัฒนาและส่งเสริมเศรษฐกิจฐานราก</t>
  </si>
  <si>
    <t>แผนงานบูรณาการพัฒนาอุตสาหกรรมและบริการแห่งอนาคต</t>
  </si>
  <si>
    <t>แผนงานบูรณาการสร้างรายได้จากการท่องเที่ยว</t>
  </si>
  <si>
    <t>แผนงานบูรณาการพัฒนาผู้ประกอบการและวิสาหกิจขนาดกลางและขนาดย่อมสู่สากล</t>
  </si>
  <si>
    <t>แผนงานบูรณาการป้องกันปราบปรามและบำบัดรักษาผู้ติดยาเสพติด</t>
  </si>
  <si>
    <t>โครงการพัฒนากรุงเทพมหานคร และเมืองปริมณฑล</t>
  </si>
  <si>
    <t>โครงการพัฒนาระบบดูแลสุขภาพของผู้สูงอายุ</t>
  </si>
  <si>
    <r>
      <t>3. โครงการที่มีรายการงบลงทุน ต้องจัดทำแผนเบิกจ่ายงบประมาณภายใน</t>
    </r>
    <r>
      <rPr>
        <b/>
        <sz val="14"/>
        <rFont val="AngsanaUPC"/>
        <family val="1"/>
      </rPr>
      <t>ไตรมาสที่ 1</t>
    </r>
    <r>
      <rPr>
        <sz val="14"/>
        <rFont val="AngsanaUPC"/>
        <family val="1"/>
      </rPr>
      <t xml:space="preserve">  และกรอกรายละเอียดงบลงทุนในแบบฟอร์มหมายเลข 4.7</t>
    </r>
    <r>
      <rPr>
        <sz val="14"/>
        <color rgb="FFFF0000"/>
        <rFont val="AngsanaUPC"/>
        <family val="1"/>
      </rPr>
      <t xml:space="preserve"> </t>
    </r>
    <r>
      <rPr>
        <b/>
        <sz val="14"/>
        <color rgb="FFFF0000"/>
        <rFont val="AngsanaUPC"/>
        <family val="1"/>
      </rPr>
      <t>(รายการงบลงทุนที่ขอมาในโครงการอาจไม่ได้รับการพิจารณาจากสำนักงบประมาณ)</t>
    </r>
  </si>
  <si>
    <r>
      <t xml:space="preserve">5. โครงการที่เป็นโครงการต่อเนื่องทุกโครงการต้องกรอกข้อมูลในข้อ (7) แบบฟอร์มหมายเลข 4.1  แบบสรุปเพื่อการวิเคราะห์โครงการเงินแผ่นดิน  
</t>
    </r>
    <r>
      <rPr>
        <sz val="14"/>
        <color rgb="FFFF0000"/>
        <rFont val="AngsanaUPC"/>
        <family val="1"/>
      </rPr>
      <t>(มีผลต่อการตั้งงบประมาณในปีถัดไป)</t>
    </r>
  </si>
  <si>
    <t>คณะวิศวกรรมศาสตร์ มหาวิทยาลัยมหิดล</t>
  </si>
  <si>
    <t>แผนการปฎิบัติงาน/กิจกรรม โครงการเงินอุดหนุน งบประมาณเงินแผ่นดิน ประจำปีงบประมาณ พ.ศ. 2565</t>
  </si>
  <si>
    <t>แบบฟอร์มการเสนอโครงการเพื่อประกอบการเสนอของบประมาณเงินแผ่นดิน ประจำปีงบประมาณ 2565</t>
  </si>
  <si>
    <t>ปี 2564</t>
  </si>
  <si>
    <t>ปี 2565**</t>
  </si>
  <si>
    <t>ปี 2570</t>
  </si>
  <si>
    <t>เริ่มต้น - 2563
(ได้รับจัดสรร)</t>
  </si>
  <si>
    <t>ปี 2564
(ได้รับจัดสรร)</t>
  </si>
  <si>
    <t>งบประมาณทั้งสิ้น (ปี พ.ศ. 2565)</t>
  </si>
  <si>
    <t>* สำหรับงบประมาณปี 2565 ขอให้กรอกข้อมูล จำแนกตามรายเดือน ในเอกสารหมายเลข 4.5 และรายละเอียดแตกตัวคูณ ในเอกสารหมายเลข 4.6</t>
  </si>
  <si>
    <t>แบบฟอร์มตัวชี้วัดโครงการเงินอุดหนุน งบประมาณเงินแผ่นดิน ประจำปีงบประมาณ พ.ศ. 2565</t>
  </si>
  <si>
    <t>แผนตัวชี้วัด ปี 2565</t>
  </si>
  <si>
    <r>
      <t xml:space="preserve">ปีงบประมาณ พ.ศ. 2565 </t>
    </r>
    <r>
      <rPr>
        <b/>
        <u/>
        <sz val="16"/>
        <color theme="0"/>
        <rFont val="TH SarabunPSK"/>
        <family val="2"/>
      </rPr>
      <t>(เครื่องหมายถูก (/) เท่านั้น)</t>
    </r>
  </si>
  <si>
    <t>Template โครงการเงินอุดหนุน งบประมาณเงินแผ่นดิน ประจำปีงบประมาณ พ.ศ. 2565</t>
  </si>
  <si>
    <t>รายละเอียดแตกตัวคูณงบประมาณรายการงบเงินอุดหนุน ประจำปีงบประมาณ พ.ศ. 2565</t>
  </si>
  <si>
    <t>รายละเอียดงบประมาณปี 2565</t>
  </si>
  <si>
    <r>
      <t xml:space="preserve">Template งบลงทุน </t>
    </r>
    <r>
      <rPr>
        <b/>
        <u/>
        <sz val="20"/>
        <color rgb="FF000000"/>
        <rFont val="TH SarabunPSK"/>
        <family val="2"/>
      </rPr>
      <t>(โครงการเงินอุดหนุน)</t>
    </r>
    <r>
      <rPr>
        <b/>
        <sz val="20"/>
        <color rgb="FF000000"/>
        <rFont val="TH SarabunPSK"/>
        <family val="2"/>
      </rPr>
      <t xml:space="preserve"> งบประมาณเงินแผ่นดิน ประจำปีงบประมาณ พ.ศ. 2565</t>
    </r>
  </si>
  <si>
    <t>ผลผลิต/โครงการใหม่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</si>
</sst>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36">
    <font>
      <sz val="14"/>
      <name val="AngsanaUPC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6"/>
      <color rgb="FFFF0000"/>
      <name val="TH SarabunPSK"/>
      <family val="2"/>
    </font>
    <font>
      <sz val="11"/>
      <color indexed="8"/>
      <name val="Tahoma"/>
      <family val="2"/>
    </font>
    <font>
      <b/>
      <sz val="15"/>
      <color indexed="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5"/>
      <color indexed="8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sz val="16"/>
      <color indexed="8"/>
      <name val="TH SarabunPSK"/>
      <family val="2"/>
    </font>
    <font>
      <b/>
      <sz val="16"/>
      <color rgb="FFFF0000"/>
      <name val="Wingdings"/>
      <charset val="2"/>
    </font>
    <font>
      <b/>
      <sz val="16"/>
      <color indexed="10"/>
      <name val="TH SarabunPSK"/>
      <family val="2"/>
    </font>
    <font>
      <b/>
      <sz val="16"/>
      <color indexed="10"/>
      <name val="Wingdings"/>
      <charset val="2"/>
    </font>
    <font>
      <sz val="16"/>
      <color indexed="10"/>
      <name val="TH SarabunPSK"/>
      <family val="2"/>
    </font>
    <font>
      <sz val="16"/>
      <color indexed="18"/>
      <name val="TH SarabunPSK"/>
      <family val="2"/>
    </font>
    <font>
      <b/>
      <sz val="16"/>
      <color indexed="18"/>
      <name val="TH SarabunPSK"/>
      <family val="2"/>
    </font>
    <font>
      <sz val="12"/>
      <name val="TH SarabunPSK"/>
      <family val="2"/>
    </font>
    <font>
      <b/>
      <sz val="16"/>
      <color theme="2" tint="-0.89999084444715716"/>
      <name val="TH SarabunPSK"/>
      <family val="2"/>
    </font>
    <font>
      <b/>
      <sz val="18"/>
      <color indexed="81"/>
      <name val="TH SarabunPSK"/>
      <family val="2"/>
    </font>
    <font>
      <sz val="14"/>
      <color indexed="8"/>
      <name val="TH SarabunPSK"/>
      <family val="2"/>
    </font>
    <font>
      <sz val="16"/>
      <name val="Wingdings"/>
      <charset val="2"/>
    </font>
    <font>
      <b/>
      <sz val="16"/>
      <color rgb="FF0000FF"/>
      <name val="TH SarabunPSK"/>
      <family val="2"/>
    </font>
    <font>
      <sz val="11"/>
      <color indexed="8"/>
      <name val="Tahoma"/>
      <family val="2"/>
      <charset val="222"/>
    </font>
    <font>
      <b/>
      <sz val="16"/>
      <color theme="3" tint="-0.499984740745262"/>
      <name val="TH SarabunPSK"/>
      <family val="2"/>
    </font>
    <font>
      <sz val="16"/>
      <name val="AngsanaUPC"/>
      <family val="1"/>
    </font>
    <font>
      <sz val="14"/>
      <name val="AngsanaUPC"/>
      <family val="1"/>
      <charset val="222"/>
    </font>
    <font>
      <sz val="10"/>
      <name val="Arial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sz val="18"/>
      <name val="Angsana New"/>
      <family val="1"/>
    </font>
    <font>
      <b/>
      <sz val="20"/>
      <name val="Angsana New"/>
      <family val="1"/>
    </font>
    <font>
      <b/>
      <sz val="12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0"/>
      <name val="Angsana New"/>
      <family val="1"/>
    </font>
    <font>
      <b/>
      <u/>
      <sz val="18"/>
      <color indexed="81"/>
      <name val="TH SarabunPSK"/>
      <family val="2"/>
    </font>
    <font>
      <b/>
      <sz val="16"/>
      <color theme="1"/>
      <name val="Angsana New"/>
      <family val="1"/>
    </font>
    <font>
      <sz val="14"/>
      <name val="AngsanaUPC"/>
      <family val="1"/>
    </font>
    <font>
      <b/>
      <sz val="16"/>
      <color theme="0"/>
      <name val="TH SarabunPSK"/>
      <family val="2"/>
    </font>
    <font>
      <b/>
      <sz val="16"/>
      <color rgb="FFFF0000"/>
      <name val="Angsana New"/>
      <family val="1"/>
    </font>
    <font>
      <sz val="10"/>
      <name val="Angsana New"/>
      <family val="1"/>
    </font>
    <font>
      <sz val="10"/>
      <color rgb="FFFF0000"/>
      <name val="Angsana New"/>
      <family val="1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color theme="1" tint="4.9989318521683403E-2"/>
      <name val="Angsana New"/>
      <family val="1"/>
    </font>
    <font>
      <sz val="14"/>
      <color indexed="8"/>
      <name val="Angsana New"/>
      <family val="1"/>
    </font>
    <font>
      <sz val="15"/>
      <color theme="1"/>
      <name val="Wingdings"/>
      <charset val="2"/>
    </font>
    <font>
      <b/>
      <sz val="18"/>
      <name val="Angsana New"/>
      <family val="1"/>
    </font>
    <font>
      <b/>
      <sz val="18"/>
      <color theme="0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sz val="14"/>
      <color indexed="8"/>
      <name val="Angsana New"/>
      <family val="1"/>
    </font>
    <font>
      <sz val="14"/>
      <color theme="0"/>
      <name val="Angsana New"/>
      <family val="1"/>
    </font>
    <font>
      <sz val="20"/>
      <name val="Angsana New"/>
      <family val="1"/>
    </font>
    <font>
      <sz val="14"/>
      <color rgb="FFFF0066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sz val="14"/>
      <color theme="1"/>
      <name val="AngsanaUPC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4"/>
      <color theme="8" tint="-0.499984740745262"/>
      <name val="AngsanaUPC"/>
      <family val="1"/>
    </font>
    <font>
      <b/>
      <sz val="16"/>
      <color theme="8" tint="-0.499984740745262"/>
      <name val="Angsana New"/>
      <family val="1"/>
    </font>
    <font>
      <b/>
      <sz val="10"/>
      <color theme="1"/>
      <name val="Wingdings"/>
      <charset val="2"/>
    </font>
    <font>
      <b/>
      <sz val="20"/>
      <color rgb="FF000000"/>
      <name val="TH SarabunPSK"/>
      <family val="2"/>
    </font>
    <font>
      <b/>
      <u/>
      <sz val="20"/>
      <color rgb="FF000000"/>
      <name val="TH SarabunPSK"/>
      <family val="2"/>
    </font>
    <font>
      <b/>
      <sz val="28"/>
      <color rgb="FF000000"/>
      <name val="TH SarabunPSK"/>
      <family val="2"/>
    </font>
    <font>
      <sz val="15"/>
      <color indexed="8"/>
      <name val="Tahoma"/>
      <family val="2"/>
    </font>
    <font>
      <b/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b/>
      <u/>
      <sz val="15"/>
      <color indexed="8"/>
      <name val="TH SarabunPSK"/>
      <family val="2"/>
    </font>
    <font>
      <b/>
      <sz val="15"/>
      <color indexed="8"/>
      <name val="Tahoma"/>
      <family val="2"/>
    </font>
    <font>
      <b/>
      <sz val="11"/>
      <color rgb="FFFF0000"/>
      <name val="TH SarabunPSK"/>
      <family val="2"/>
    </font>
    <font>
      <b/>
      <sz val="12"/>
      <color indexed="81"/>
      <name val="TH Sarabun New"/>
      <family val="2"/>
    </font>
    <font>
      <i/>
      <sz val="15"/>
      <color indexed="10"/>
      <name val="TH SarabunPSK"/>
      <family val="2"/>
    </font>
    <font>
      <u/>
      <sz val="15"/>
      <color indexed="8"/>
      <name val="TH SarabunPSK"/>
      <family val="2"/>
    </font>
    <font>
      <b/>
      <sz val="14"/>
      <color rgb="FFFF0000"/>
      <name val="TH SarabunPSK"/>
      <family val="2"/>
    </font>
    <font>
      <b/>
      <u/>
      <sz val="16"/>
      <color theme="0"/>
      <name val="TH SarabunPSK"/>
      <family val="2"/>
    </font>
    <font>
      <b/>
      <u/>
      <sz val="18"/>
      <color rgb="FFFF0000"/>
      <name val="TH SarabunPSK"/>
      <family val="2"/>
    </font>
    <font>
      <b/>
      <sz val="12"/>
      <name val="TH SarabunPSK"/>
      <family val="2"/>
    </font>
    <font>
      <sz val="12"/>
      <color rgb="FFC00000"/>
      <name val="TH SarabunPSK"/>
      <family val="2"/>
    </font>
    <font>
      <b/>
      <sz val="12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b/>
      <u/>
      <sz val="16"/>
      <name val="TH SarabunPSK"/>
      <family val="2"/>
    </font>
    <font>
      <b/>
      <sz val="14"/>
      <name val="AngsanaUPC"/>
      <family val="1"/>
    </font>
    <font>
      <b/>
      <sz val="18"/>
      <name val="AngsanaUPC"/>
      <family val="1"/>
    </font>
    <font>
      <b/>
      <sz val="72"/>
      <color rgb="FF000000"/>
      <name val="Angsana New"/>
      <family val="1"/>
    </font>
    <font>
      <sz val="16"/>
      <color rgb="FF000000"/>
      <name val="Angsana New"/>
      <family val="1"/>
    </font>
    <font>
      <sz val="14"/>
      <color rgb="FFFF0000"/>
      <name val="AngsanaUPC"/>
      <family val="1"/>
    </font>
    <font>
      <b/>
      <sz val="14"/>
      <color rgb="FFFF0000"/>
      <name val="AngsanaUPC"/>
      <family val="1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DD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BA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Down"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13" fillId="0" borderId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/>
    <xf numFmtId="164" fontId="28" fillId="0" borderId="0" applyFont="0" applyFill="0" applyBorder="0" applyAlignment="0" applyProtection="0"/>
    <xf numFmtId="0" fontId="30" fillId="0" borderId="0"/>
    <xf numFmtId="164" fontId="32" fillId="0" borderId="0" applyFont="0" applyFill="0" applyBorder="0" applyAlignment="0" applyProtection="0"/>
    <xf numFmtId="0" fontId="33" fillId="0" borderId="0"/>
    <xf numFmtId="0" fontId="20" fillId="0" borderId="0"/>
    <xf numFmtId="0" fontId="13" fillId="0" borderId="0"/>
    <xf numFmtId="43" fontId="13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164" fontId="20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2" fillId="0" borderId="0"/>
    <xf numFmtId="0" fontId="50" fillId="0" borderId="0"/>
    <xf numFmtId="0" fontId="27" fillId="0" borderId="0"/>
    <xf numFmtId="0" fontId="22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22" fillId="0" borderId="0"/>
    <xf numFmtId="0" fontId="22" fillId="0" borderId="0"/>
    <xf numFmtId="0" fontId="8" fillId="0" borderId="0"/>
    <xf numFmtId="0" fontId="28" fillId="0" borderId="0"/>
    <xf numFmtId="164" fontId="53" fillId="0" borderId="0" applyFont="0" applyFill="0" applyBorder="0" applyAlignment="0" applyProtection="0"/>
    <xf numFmtId="0" fontId="8" fillId="0" borderId="0"/>
    <xf numFmtId="0" fontId="54" fillId="0" borderId="0"/>
    <xf numFmtId="0" fontId="7" fillId="0" borderId="0"/>
    <xf numFmtId="43" fontId="7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6" fillId="0" borderId="39" applyNumberFormat="0" applyFill="0" applyAlignment="0" applyProtection="0"/>
    <xf numFmtId="0" fontId="66" fillId="0" borderId="0" applyNumberFormat="0" applyFill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9" fillId="16" borderId="0" applyNumberFormat="0" applyBorder="0" applyAlignment="0" applyProtection="0"/>
    <xf numFmtId="0" fontId="70" fillId="17" borderId="40" applyNumberFormat="0" applyAlignment="0" applyProtection="0"/>
    <xf numFmtId="0" fontId="71" fillId="18" borderId="41" applyNumberFormat="0" applyAlignment="0" applyProtection="0"/>
    <xf numFmtId="0" fontId="72" fillId="18" borderId="40" applyNumberFormat="0" applyAlignment="0" applyProtection="0"/>
    <xf numFmtId="0" fontId="73" fillId="0" borderId="42" applyNumberFormat="0" applyFill="0" applyAlignment="0" applyProtection="0"/>
    <xf numFmtId="0" fontId="74" fillId="19" borderId="43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45" applyNumberFormat="0" applyFill="0" applyAlignment="0" applyProtection="0"/>
    <xf numFmtId="0" fontId="78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78" fillId="32" borderId="0" applyNumberFormat="0" applyBorder="0" applyAlignment="0" applyProtection="0"/>
    <xf numFmtId="0" fontId="78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78" fillId="36" borderId="0" applyNumberFormat="0" applyBorder="0" applyAlignment="0" applyProtection="0"/>
    <xf numFmtId="0" fontId="78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78" fillId="40" borderId="0" applyNumberFormat="0" applyBorder="0" applyAlignment="0" applyProtection="0"/>
    <xf numFmtId="0" fontId="78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78" fillId="44" borderId="0" applyNumberFormat="0" applyBorder="0" applyAlignment="0" applyProtection="0"/>
    <xf numFmtId="0" fontId="6" fillId="0" borderId="0"/>
    <xf numFmtId="0" fontId="6" fillId="20" borderId="44" applyNumberFormat="0" applyFont="0" applyAlignment="0" applyProtection="0"/>
    <xf numFmtId="43" fontId="8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8" fillId="0" borderId="0"/>
    <xf numFmtId="43" fontId="1" fillId="0" borderId="0" applyFont="0" applyFill="0" applyBorder="0" applyAlignment="0" applyProtection="0"/>
  </cellStyleXfs>
  <cellXfs count="639">
    <xf numFmtId="0" fontId="0" fillId="0" borderId="0" xfId="0"/>
    <xf numFmtId="0" fontId="18" fillId="0" borderId="0" xfId="14" applyFont="1" applyFill="1"/>
    <xf numFmtId="0" fontId="42" fillId="0" borderId="0" xfId="14" applyFont="1" applyFill="1"/>
    <xf numFmtId="0" fontId="18" fillId="0" borderId="0" xfId="14" applyFont="1" applyFill="1" applyBorder="1"/>
    <xf numFmtId="0" fontId="18" fillId="0" borderId="0" xfId="14" applyFont="1" applyFill="1" applyAlignment="1">
      <alignment wrapText="1"/>
    </xf>
    <xf numFmtId="0" fontId="18" fillId="0" borderId="0" xfId="14" applyFont="1" applyFill="1" applyAlignment="1">
      <alignment vertical="top"/>
    </xf>
    <xf numFmtId="0" fontId="17" fillId="0" borderId="16" xfId="14" applyFont="1" applyFill="1" applyBorder="1" applyAlignment="1">
      <alignment vertical="top"/>
    </xf>
    <xf numFmtId="0" fontId="18" fillId="0" borderId="17" xfId="14" applyFont="1" applyFill="1" applyBorder="1" applyAlignment="1">
      <alignment vertical="justify" wrapText="1"/>
    </xf>
    <xf numFmtId="0" fontId="18" fillId="0" borderId="16" xfId="14" applyFont="1" applyFill="1" applyBorder="1" applyAlignment="1">
      <alignment vertical="justify" wrapText="1"/>
    </xf>
    <xf numFmtId="0" fontId="18" fillId="0" borderId="16" xfId="14" applyFont="1" applyFill="1" applyBorder="1" applyAlignment="1">
      <alignment horizontal="center" vertical="center" wrapText="1"/>
    </xf>
    <xf numFmtId="49" fontId="18" fillId="0" borderId="19" xfId="14" applyNumberFormat="1" applyFont="1" applyFill="1" applyBorder="1" applyAlignment="1">
      <alignment vertical="top"/>
    </xf>
    <xf numFmtId="49" fontId="18" fillId="0" borderId="20" xfId="14" applyNumberFormat="1" applyFont="1" applyFill="1" applyBorder="1" applyAlignment="1">
      <alignment horizontal="left" vertical="justify" wrapText="1"/>
    </xf>
    <xf numFmtId="49" fontId="18" fillId="0" borderId="19" xfId="14" applyNumberFormat="1" applyFont="1" applyFill="1" applyBorder="1" applyAlignment="1">
      <alignment horizontal="left" vertical="justify" wrapText="1"/>
    </xf>
    <xf numFmtId="0" fontId="18" fillId="0" borderId="22" xfId="14" applyFont="1" applyFill="1" applyBorder="1" applyAlignment="1">
      <alignment vertical="top"/>
    </xf>
    <xf numFmtId="0" fontId="18" fillId="0" borderId="23" xfId="14" applyFont="1" applyFill="1" applyBorder="1" applyAlignment="1">
      <alignment vertical="justify" wrapText="1"/>
    </xf>
    <xf numFmtId="0" fontId="18" fillId="0" borderId="22" xfId="14" applyFont="1" applyFill="1" applyBorder="1" applyAlignment="1">
      <alignment vertical="justify" wrapText="1"/>
    </xf>
    <xf numFmtId="0" fontId="17" fillId="0" borderId="25" xfId="14" applyFont="1" applyFill="1" applyBorder="1" applyAlignment="1">
      <alignment vertical="top"/>
    </xf>
    <xf numFmtId="0" fontId="18" fillId="0" borderId="26" xfId="14" applyFont="1" applyFill="1" applyBorder="1" applyAlignment="1">
      <alignment vertical="justify" wrapText="1"/>
    </xf>
    <xf numFmtId="0" fontId="18" fillId="0" borderId="25" xfId="14" applyFont="1" applyFill="1" applyBorder="1" applyAlignment="1">
      <alignment vertical="justify" wrapText="1"/>
    </xf>
    <xf numFmtId="0" fontId="18" fillId="0" borderId="20" xfId="14" applyFont="1" applyFill="1" applyBorder="1" applyAlignment="1">
      <alignment vertical="justify" wrapText="1"/>
    </xf>
    <xf numFmtId="49" fontId="18" fillId="0" borderId="22" xfId="14" applyNumberFormat="1" applyFont="1" applyFill="1" applyBorder="1" applyAlignment="1">
      <alignment vertical="top"/>
    </xf>
    <xf numFmtId="49" fontId="18" fillId="0" borderId="22" xfId="14" applyNumberFormat="1" applyFont="1" applyFill="1" applyBorder="1" applyAlignment="1">
      <alignment horizontal="left" vertical="justify" wrapText="1"/>
    </xf>
    <xf numFmtId="0" fontId="18" fillId="0" borderId="2" xfId="14" applyFont="1" applyFill="1" applyBorder="1" applyAlignment="1"/>
    <xf numFmtId="166" fontId="18" fillId="0" borderId="2" xfId="15" applyNumberFormat="1" applyFont="1" applyFill="1" applyBorder="1" applyAlignment="1"/>
    <xf numFmtId="0" fontId="18" fillId="0" borderId="0" xfId="14" applyFont="1"/>
    <xf numFmtId="0" fontId="18" fillId="0" borderId="0" xfId="14" applyFont="1" applyFill="1" applyAlignment="1">
      <alignment horizontal="left"/>
    </xf>
    <xf numFmtId="0" fontId="35" fillId="2" borderId="0" xfId="20" applyFont="1" applyFill="1"/>
    <xf numFmtId="0" fontId="16" fillId="2" borderId="1" xfId="20" applyFont="1" applyFill="1" applyBorder="1" applyAlignment="1">
      <alignment horizontal="center"/>
    </xf>
    <xf numFmtId="0" fontId="16" fillId="2" borderId="0" xfId="20" applyFont="1" applyFill="1" applyBorder="1" applyAlignment="1">
      <alignment horizontal="center"/>
    </xf>
    <xf numFmtId="0" fontId="45" fillId="2" borderId="0" xfId="20" applyFont="1" applyFill="1" applyAlignment="1">
      <alignment horizontal="center" vertical="center"/>
    </xf>
    <xf numFmtId="0" fontId="35" fillId="2" borderId="2" xfId="20" applyFont="1" applyFill="1" applyBorder="1" applyAlignment="1">
      <alignment horizontal="left" vertical="top" wrapText="1"/>
    </xf>
    <xf numFmtId="0" fontId="35" fillId="0" borderId="0" xfId="20" applyFont="1"/>
    <xf numFmtId="0" fontId="35" fillId="0" borderId="0" xfId="20" applyFont="1" applyAlignment="1">
      <alignment horizontal="left"/>
    </xf>
    <xf numFmtId="0" fontId="17" fillId="2" borderId="0" xfId="14" applyFont="1" applyFill="1" applyAlignment="1">
      <alignment horizontal="center"/>
    </xf>
    <xf numFmtId="0" fontId="18" fillId="2" borderId="0" xfId="14" applyFont="1" applyFill="1"/>
    <xf numFmtId="0" fontId="21" fillId="2" borderId="0" xfId="14" applyFont="1" applyFill="1" applyBorder="1" applyAlignment="1">
      <alignment vertical="center"/>
    </xf>
    <xf numFmtId="0" fontId="37" fillId="2" borderId="0" xfId="14" applyFont="1" applyFill="1" applyBorder="1"/>
    <xf numFmtId="0" fontId="21" fillId="2" borderId="0" xfId="14" applyFont="1" applyFill="1" applyBorder="1" applyAlignment="1">
      <alignment vertical="center" wrapText="1"/>
    </xf>
    <xf numFmtId="0" fontId="17" fillId="2" borderId="0" xfId="14" applyFont="1" applyFill="1" applyBorder="1" applyAlignment="1">
      <alignment horizontal="left" vertical="center"/>
    </xf>
    <xf numFmtId="0" fontId="29" fillId="2" borderId="0" xfId="14" applyFont="1" applyFill="1" applyBorder="1" applyAlignment="1">
      <alignment horizontal="right"/>
    </xf>
    <xf numFmtId="0" fontId="38" fillId="2" borderId="0" xfId="14" applyFont="1" applyFill="1" applyBorder="1" applyAlignment="1">
      <alignment horizontal="center" vertical="top"/>
    </xf>
    <xf numFmtId="0" fontId="29" fillId="2" borderId="0" xfId="14" applyFont="1" applyFill="1" applyBorder="1" applyAlignment="1">
      <alignment horizontal="left"/>
    </xf>
    <xf numFmtId="0" fontId="29" fillId="2" borderId="0" xfId="14" applyFont="1" applyFill="1" applyBorder="1" applyAlignment="1">
      <alignment horizontal="center"/>
    </xf>
    <xf numFmtId="0" fontId="37" fillId="2" borderId="0" xfId="14" applyFont="1" applyFill="1" applyBorder="1" applyAlignment="1">
      <alignment horizontal="center"/>
    </xf>
    <xf numFmtId="0" fontId="21" fillId="2" borderId="0" xfId="14" applyFont="1" applyFill="1" applyBorder="1" applyAlignment="1">
      <alignment horizontal="left" vertical="center"/>
    </xf>
    <xf numFmtId="0" fontId="21" fillId="2" borderId="1" xfId="14" applyFont="1" applyFill="1" applyBorder="1" applyAlignment="1">
      <alignment horizontal="justify" vertical="justify" wrapText="1"/>
    </xf>
    <xf numFmtId="0" fontId="21" fillId="2" borderId="0" xfId="14" applyFont="1" applyFill="1" applyBorder="1" applyAlignment="1">
      <alignment horizontal="center" vertical="justify" wrapText="1"/>
    </xf>
    <xf numFmtId="0" fontId="21" fillId="2" borderId="1" xfId="14" applyFont="1" applyFill="1" applyBorder="1" applyAlignment="1">
      <alignment horizontal="center" vertical="justify" wrapText="1"/>
    </xf>
    <xf numFmtId="0" fontId="37" fillId="2" borderId="0" xfId="14" applyFont="1" applyFill="1" applyBorder="1" applyAlignment="1">
      <alignment horizontal="justify" vertical="justify" wrapText="1"/>
    </xf>
    <xf numFmtId="0" fontId="42" fillId="2" borderId="0" xfId="14" applyFont="1" applyFill="1"/>
    <xf numFmtId="0" fontId="18" fillId="2" borderId="0" xfId="14" applyFont="1" applyFill="1" applyBorder="1" applyAlignment="1">
      <alignment horizontal="justify" vertical="justify" wrapText="1"/>
    </xf>
    <xf numFmtId="0" fontId="18" fillId="2" borderId="0" xfId="14" applyFont="1" applyFill="1" applyBorder="1" applyAlignment="1">
      <alignment horizontal="left"/>
    </xf>
    <xf numFmtId="0" fontId="21" fillId="2" borderId="0" xfId="14" applyFont="1" applyFill="1" applyBorder="1" applyAlignment="1">
      <alignment horizontal="left"/>
    </xf>
    <xf numFmtId="0" fontId="43" fillId="2" borderId="0" xfId="14" applyFont="1" applyFill="1" applyBorder="1" applyAlignment="1"/>
    <xf numFmtId="0" fontId="43" fillId="2" borderId="0" xfId="14" applyFont="1" applyFill="1" applyBorder="1" applyAlignment="1">
      <alignment horizontal="left"/>
    </xf>
    <xf numFmtId="0" fontId="42" fillId="2" borderId="0" xfId="14" applyFont="1" applyFill="1" applyBorder="1"/>
    <xf numFmtId="0" fontId="18" fillId="2" borderId="0" xfId="14" applyFont="1" applyFill="1" applyBorder="1"/>
    <xf numFmtId="0" fontId="18" fillId="2" borderId="0" xfId="14" applyFont="1" applyFill="1" applyBorder="1" applyAlignment="1">
      <alignment vertical="top"/>
    </xf>
    <xf numFmtId="0" fontId="44" fillId="2" borderId="0" xfId="14" applyFont="1" applyFill="1" applyBorder="1" applyAlignment="1">
      <alignment vertical="center"/>
    </xf>
    <xf numFmtId="0" fontId="26" fillId="0" borderId="0" xfId="14" applyFont="1" applyFill="1" applyAlignment="1">
      <alignment vertical="top"/>
    </xf>
    <xf numFmtId="0" fontId="25" fillId="2" borderId="0" xfId="14" applyFont="1" applyFill="1" applyBorder="1" applyAlignment="1"/>
    <xf numFmtId="0" fontId="37" fillId="2" borderId="0" xfId="14" applyFont="1" applyFill="1" applyBorder="1" applyAlignment="1">
      <alignment horizontal="left" vertical="justify" wrapText="1"/>
    </xf>
    <xf numFmtId="0" fontId="42" fillId="2" borderId="0" xfId="14" applyFont="1" applyFill="1" applyBorder="1" applyAlignment="1">
      <alignment horizontal="left" vertical="justify" wrapText="1"/>
    </xf>
    <xf numFmtId="0" fontId="18" fillId="2" borderId="0" xfId="14" applyFont="1" applyFill="1" applyBorder="1" applyAlignment="1"/>
    <xf numFmtId="166" fontId="18" fillId="3" borderId="2" xfId="15" applyNumberFormat="1" applyFont="1" applyFill="1" applyBorder="1" applyAlignment="1">
      <alignment horizontal="center"/>
    </xf>
    <xf numFmtId="166" fontId="18" fillId="3" borderId="7" xfId="15" applyNumberFormat="1" applyFont="1" applyFill="1" applyBorder="1" applyAlignment="1">
      <alignment horizontal="center"/>
    </xf>
    <xf numFmtId="0" fontId="17" fillId="2" borderId="13" xfId="14" applyFont="1" applyFill="1" applyBorder="1" applyAlignment="1">
      <alignment horizontal="center"/>
    </xf>
    <xf numFmtId="0" fontId="34" fillId="2" borderId="0" xfId="14" applyFont="1" applyFill="1" applyBorder="1" applyAlignment="1">
      <alignment horizontal="left" vertical="top" wrapText="1"/>
    </xf>
    <xf numFmtId="0" fontId="17" fillId="2" borderId="0" xfId="14" applyFont="1" applyFill="1"/>
    <xf numFmtId="0" fontId="19" fillId="2" borderId="0" xfId="14" applyFont="1" applyFill="1" applyAlignment="1">
      <alignment horizontal="left"/>
    </xf>
    <xf numFmtId="0" fontId="18" fillId="2" borderId="0" xfId="0" applyFont="1" applyFill="1"/>
    <xf numFmtId="0" fontId="21" fillId="0" borderId="0" xfId="0" applyFont="1" applyFill="1" applyBorder="1" applyAlignment="1">
      <alignment horizontal="left" vertical="center"/>
    </xf>
    <xf numFmtId="0" fontId="18" fillId="0" borderId="0" xfId="0" applyFont="1" applyFill="1"/>
    <xf numFmtId="0" fontId="16" fillId="11" borderId="2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 vertical="center" wrapText="1"/>
    </xf>
    <xf numFmtId="0" fontId="18" fillId="0" borderId="5" xfId="14" applyFont="1" applyFill="1" applyBorder="1" applyAlignment="1">
      <alignment vertical="center"/>
    </xf>
    <xf numFmtId="0" fontId="18" fillId="0" borderId="7" xfId="14" applyFont="1" applyFill="1" applyBorder="1" applyAlignment="1">
      <alignment vertical="center"/>
    </xf>
    <xf numFmtId="0" fontId="18" fillId="5" borderId="10" xfId="0" applyFont="1" applyFill="1" applyBorder="1" applyAlignment="1">
      <alignment horizontal="left"/>
    </xf>
    <xf numFmtId="0" fontId="18" fillId="5" borderId="11" xfId="0" applyFont="1" applyFill="1" applyBorder="1"/>
    <xf numFmtId="0" fontId="42" fillId="0" borderId="0" xfId="0" applyFont="1" applyFill="1"/>
    <xf numFmtId="0" fontId="18" fillId="5" borderId="3" xfId="0" applyFont="1" applyFill="1" applyBorder="1" applyAlignment="1">
      <alignment horizontal="left"/>
    </xf>
    <xf numFmtId="0" fontId="18" fillId="5" borderId="1" xfId="0" applyFont="1" applyFill="1" applyBorder="1"/>
    <xf numFmtId="0" fontId="18" fillId="5" borderId="9" xfId="0" applyFont="1" applyFill="1" applyBorder="1"/>
    <xf numFmtId="0" fontId="35" fillId="0" borderId="0" xfId="28" applyFont="1"/>
    <xf numFmtId="165" fontId="35" fillId="0" borderId="0" xfId="29" applyNumberFormat="1" applyFont="1"/>
    <xf numFmtId="0" fontId="35" fillId="0" borderId="0" xfId="28" applyFont="1" applyAlignment="1">
      <alignment horizontal="left"/>
    </xf>
    <xf numFmtId="165" fontId="35" fillId="0" borderId="0" xfId="28" applyNumberFormat="1" applyFont="1"/>
    <xf numFmtId="0" fontId="35" fillId="0" borderId="0" xfId="28" applyFont="1" applyFill="1" applyAlignment="1">
      <alignment wrapText="1"/>
    </xf>
    <xf numFmtId="0" fontId="45" fillId="2" borderId="0" xfId="28" applyFont="1" applyFill="1" applyAlignment="1">
      <alignment horizontal="center" vertical="center"/>
    </xf>
    <xf numFmtId="0" fontId="35" fillId="2" borderId="0" xfId="28" applyFont="1" applyFill="1"/>
    <xf numFmtId="0" fontId="16" fillId="2" borderId="0" xfId="28" applyFont="1" applyFill="1" applyBorder="1" applyAlignment="1">
      <alignment horizontal="center"/>
    </xf>
    <xf numFmtId="0" fontId="37" fillId="2" borderId="0" xfId="14" applyFont="1" applyFill="1" applyBorder="1" applyAlignment="1"/>
    <xf numFmtId="0" fontId="18" fillId="2" borderId="11" xfId="14" applyFont="1" applyFill="1" applyBorder="1"/>
    <xf numFmtId="0" fontId="17" fillId="2" borderId="11" xfId="14" applyFont="1" applyFill="1" applyBorder="1"/>
    <xf numFmtId="0" fontId="17" fillId="2" borderId="11" xfId="14" applyFont="1" applyFill="1" applyBorder="1" applyAlignment="1">
      <alignment horizontal="center"/>
    </xf>
    <xf numFmtId="0" fontId="42" fillId="5" borderId="12" xfId="0" applyFont="1" applyFill="1" applyBorder="1"/>
    <xf numFmtId="0" fontId="47" fillId="2" borderId="0" xfId="14" applyFont="1" applyFill="1" applyBorder="1" applyAlignment="1">
      <alignment vertical="top"/>
    </xf>
    <xf numFmtId="0" fontId="15" fillId="0" borderId="0" xfId="38" applyFont="1"/>
    <xf numFmtId="0" fontId="56" fillId="0" borderId="0" xfId="38" applyFont="1" applyAlignment="1">
      <alignment horizontal="right"/>
    </xf>
    <xf numFmtId="0" fontId="57" fillId="0" borderId="0" xfId="38" applyFont="1"/>
    <xf numFmtId="0" fontId="58" fillId="2" borderId="0" xfId="5" applyFont="1" applyFill="1"/>
    <xf numFmtId="0" fontId="58" fillId="2" borderId="0" xfId="5" applyFont="1" applyFill="1" applyBorder="1"/>
    <xf numFmtId="0" fontId="59" fillId="2" borderId="0" xfId="5" applyFont="1" applyFill="1"/>
    <xf numFmtId="0" fontId="59" fillId="2" borderId="0" xfId="5" applyFont="1" applyFill="1" applyBorder="1"/>
    <xf numFmtId="0" fontId="59" fillId="2" borderId="0" xfId="5" applyFont="1" applyFill="1" applyAlignment="1">
      <alignment horizontal="center"/>
    </xf>
    <xf numFmtId="0" fontId="60" fillId="2" borderId="0" xfId="5" applyFont="1" applyFill="1" applyAlignment="1">
      <alignment horizontal="right"/>
    </xf>
    <xf numFmtId="0" fontId="58" fillId="2" borderId="0" xfId="5" applyFont="1" applyFill="1" applyBorder="1" applyAlignment="1">
      <alignment horizontal="center"/>
    </xf>
    <xf numFmtId="0" fontId="58" fillId="2" borderId="0" xfId="5" applyFont="1" applyFill="1" applyAlignment="1">
      <alignment horizontal="left"/>
    </xf>
    <xf numFmtId="0" fontId="61" fillId="2" borderId="0" xfId="5" applyFont="1" applyFill="1"/>
    <xf numFmtId="0" fontId="61" fillId="2" borderId="0" xfId="5" applyFont="1" applyFill="1" applyBorder="1"/>
    <xf numFmtId="0" fontId="62" fillId="2" borderId="0" xfId="5" applyFont="1" applyFill="1"/>
    <xf numFmtId="0" fontId="58" fillId="2" borderId="2" xfId="5" applyFont="1" applyFill="1" applyBorder="1" applyAlignment="1">
      <alignment horizontal="left"/>
    </xf>
    <xf numFmtId="0" fontId="84" fillId="0" borderId="0" xfId="16" applyFont="1" applyFill="1" applyBorder="1" applyAlignment="1">
      <alignment horizontal="left"/>
    </xf>
    <xf numFmtId="0" fontId="85" fillId="0" borderId="0" xfId="14" applyFont="1" applyAlignment="1">
      <alignment vertical="center"/>
    </xf>
    <xf numFmtId="0" fontId="79" fillId="47" borderId="2" xfId="14" applyFont="1" applyFill="1" applyBorder="1" applyAlignment="1">
      <alignment horizontal="center"/>
    </xf>
    <xf numFmtId="0" fontId="85" fillId="0" borderId="0" xfId="14" applyFont="1"/>
    <xf numFmtId="0" fontId="85" fillId="0" borderId="0" xfId="16" applyFont="1" applyAlignment="1">
      <alignment vertical="center"/>
    </xf>
    <xf numFmtId="0" fontId="85" fillId="0" borderId="0" xfId="16" applyFont="1"/>
    <xf numFmtId="0" fontId="86" fillId="0" borderId="0" xfId="14" applyFont="1"/>
    <xf numFmtId="0" fontId="87" fillId="0" borderId="28" xfId="0" applyFont="1" applyBorder="1" applyAlignment="1">
      <alignment horizontal="left"/>
    </xf>
    <xf numFmtId="0" fontId="79" fillId="47" borderId="2" xfId="16" applyFont="1" applyFill="1" applyBorder="1" applyAlignment="1">
      <alignment horizontal="center" vertical="center"/>
    </xf>
    <xf numFmtId="0" fontId="88" fillId="0" borderId="2" xfId="16" applyFont="1" applyBorder="1"/>
    <xf numFmtId="0" fontId="88" fillId="0" borderId="2" xfId="0" applyFont="1" applyBorder="1" applyAlignment="1">
      <alignment horizontal="left"/>
    </xf>
    <xf numFmtId="0" fontId="89" fillId="0" borderId="2" xfId="14" applyFont="1" applyBorder="1"/>
    <xf numFmtId="0" fontId="79" fillId="47" borderId="4" xfId="14" applyFont="1" applyFill="1" applyBorder="1" applyAlignment="1">
      <alignment horizontal="center"/>
    </xf>
    <xf numFmtId="0" fontId="61" fillId="0" borderId="2" xfId="14" applyFont="1" applyBorder="1"/>
    <xf numFmtId="0" fontId="85" fillId="0" borderId="0" xfId="14" applyFont="1" applyFill="1"/>
    <xf numFmtId="0" fontId="90" fillId="0" borderId="2" xfId="14" applyFont="1" applyBorder="1"/>
    <xf numFmtId="0" fontId="88" fillId="0" borderId="2" xfId="14" applyFont="1" applyBorder="1"/>
    <xf numFmtId="0" fontId="26" fillId="2" borderId="0" xfId="14" applyFont="1" applyFill="1" applyBorder="1" applyAlignment="1">
      <alignment horizontal="justify" vertical="top" wrapText="1"/>
    </xf>
    <xf numFmtId="0" fontId="17" fillId="2" borderId="0" xfId="14" applyFont="1" applyFill="1" applyBorder="1" applyAlignment="1">
      <alignment horizontal="center"/>
    </xf>
    <xf numFmtId="0" fontId="15" fillId="2" borderId="0" xfId="38" applyFont="1" applyFill="1"/>
    <xf numFmtId="0" fontId="55" fillId="2" borderId="0" xfId="38" applyFont="1" applyFill="1" applyAlignment="1">
      <alignment horizontal="center"/>
    </xf>
    <xf numFmtId="0" fontId="56" fillId="2" borderId="0" xfId="38" applyFont="1" applyFill="1" applyAlignment="1">
      <alignment horizontal="right"/>
    </xf>
    <xf numFmtId="0" fontId="14" fillId="2" borderId="0" xfId="38" applyFont="1" applyFill="1" applyAlignment="1">
      <alignment horizontal="center" vertical="center"/>
    </xf>
    <xf numFmtId="0" fontId="57" fillId="2" borderId="0" xfId="38" applyFont="1" applyFill="1"/>
    <xf numFmtId="0" fontId="16" fillId="2" borderId="0" xfId="38" applyFont="1" applyFill="1"/>
    <xf numFmtId="0" fontId="16" fillId="2" borderId="0" xfId="38" quotePrefix="1" applyFont="1" applyFill="1"/>
    <xf numFmtId="0" fontId="16" fillId="2" borderId="0" xfId="38" applyFont="1" applyFill="1" applyAlignment="1">
      <alignment horizontal="right" vertical="center"/>
    </xf>
    <xf numFmtId="165" fontId="35" fillId="2" borderId="2" xfId="82" applyNumberFormat="1" applyFont="1" applyFill="1" applyBorder="1" applyAlignment="1">
      <alignment horizontal="left" vertical="top" wrapText="1"/>
    </xf>
    <xf numFmtId="0" fontId="35" fillId="2" borderId="2" xfId="28" applyFont="1" applyFill="1" applyBorder="1" applyAlignment="1">
      <alignment horizontal="left" vertical="top" wrapText="1"/>
    </xf>
    <xf numFmtId="0" fontId="35" fillId="0" borderId="0" xfId="28" applyFont="1" applyAlignment="1">
      <alignment vertical="top"/>
    </xf>
    <xf numFmtId="0" fontId="61" fillId="8" borderId="2" xfId="0" applyFont="1" applyFill="1" applyBorder="1" applyAlignment="1">
      <alignment horizontal="center"/>
    </xf>
    <xf numFmtId="0" fontId="15" fillId="0" borderId="30" xfId="38" applyFont="1" applyBorder="1" applyAlignment="1">
      <alignment horizontal="center" vertical="center"/>
    </xf>
    <xf numFmtId="0" fontId="15" fillId="0" borderId="2" xfId="38" applyFont="1" applyBorder="1" applyAlignment="1">
      <alignment horizontal="center" vertical="center"/>
    </xf>
    <xf numFmtId="165" fontId="58" fillId="2" borderId="2" xfId="82" applyNumberFormat="1" applyFont="1" applyFill="1" applyBorder="1" applyAlignment="1">
      <alignment horizontal="center" vertical="center"/>
    </xf>
    <xf numFmtId="0" fontId="58" fillId="2" borderId="8" xfId="5" applyFont="1" applyFill="1" applyBorder="1" applyAlignment="1">
      <alignment horizontal="left"/>
    </xf>
    <xf numFmtId="165" fontId="58" fillId="2" borderId="8" xfId="82" applyNumberFormat="1" applyFont="1" applyFill="1" applyBorder="1" applyAlignment="1">
      <alignment horizontal="center" vertical="center"/>
    </xf>
    <xf numFmtId="0" fontId="92" fillId="4" borderId="8" xfId="5" applyFont="1" applyFill="1" applyBorder="1" applyAlignment="1">
      <alignment horizontal="left" vertical="top"/>
    </xf>
    <xf numFmtId="165" fontId="92" fillId="4" borderId="8" xfId="82" applyNumberFormat="1" applyFont="1" applyFill="1" applyBorder="1" applyAlignment="1">
      <alignment horizontal="center" vertical="center"/>
    </xf>
    <xf numFmtId="0" fontId="92" fillId="4" borderId="46" xfId="5" applyFont="1" applyFill="1" applyBorder="1" applyAlignment="1">
      <alignment horizontal="left" vertical="top"/>
    </xf>
    <xf numFmtId="165" fontId="92" fillId="4" borderId="46" xfId="82" applyNumberFormat="1" applyFont="1" applyFill="1" applyBorder="1" applyAlignment="1">
      <alignment horizontal="center" vertical="center"/>
    </xf>
    <xf numFmtId="165" fontId="92" fillId="48" borderId="47" xfId="82" applyNumberFormat="1" applyFont="1" applyFill="1" applyBorder="1" applyAlignment="1">
      <alignment horizontal="center" vertical="center"/>
    </xf>
    <xf numFmtId="0" fontId="92" fillId="48" borderId="47" xfId="5" applyFont="1" applyFill="1" applyBorder="1" applyAlignment="1">
      <alignment horizontal="center"/>
    </xf>
    <xf numFmtId="0" fontId="93" fillId="45" borderId="2" xfId="5" applyFont="1" applyFill="1" applyBorder="1" applyAlignment="1">
      <alignment horizontal="center"/>
    </xf>
    <xf numFmtId="0" fontId="19" fillId="2" borderId="1" xfId="20" applyFont="1" applyFill="1" applyBorder="1" applyAlignment="1">
      <alignment horizontal="left"/>
    </xf>
    <xf numFmtId="0" fontId="94" fillId="0" borderId="0" xfId="14" applyFont="1"/>
    <xf numFmtId="0" fontId="94" fillId="0" borderId="0" xfId="14" applyFont="1" applyAlignment="1">
      <alignment vertical="center"/>
    </xf>
    <xf numFmtId="0" fontId="96" fillId="7" borderId="2" xfId="17" applyFont="1" applyFill="1" applyBorder="1" applyAlignment="1">
      <alignment horizontal="center" vertical="center" wrapText="1"/>
    </xf>
    <xf numFmtId="0" fontId="97" fillId="10" borderId="2" xfId="18" applyFont="1" applyFill="1" applyBorder="1" applyAlignment="1"/>
    <xf numFmtId="0" fontId="88" fillId="0" borderId="2" xfId="0" applyFont="1" applyBorder="1"/>
    <xf numFmtId="0" fontId="97" fillId="10" borderId="2" xfId="18" applyFont="1" applyFill="1" applyBorder="1"/>
    <xf numFmtId="0" fontId="94" fillId="8" borderId="2" xfId="0" applyFont="1" applyFill="1" applyBorder="1" applyAlignment="1">
      <alignment horizontal="center"/>
    </xf>
    <xf numFmtId="0" fontId="94" fillId="0" borderId="2" xfId="0" applyFont="1" applyBorder="1"/>
    <xf numFmtId="0" fontId="88" fillId="0" borderId="0" xfId="0" applyFont="1"/>
    <xf numFmtId="0" fontId="94" fillId="0" borderId="8" xfId="0" applyFont="1" applyBorder="1"/>
    <xf numFmtId="0" fontId="94" fillId="0" borderId="0" xfId="0" applyFont="1"/>
    <xf numFmtId="0" fontId="98" fillId="0" borderId="0" xfId="14" applyFont="1"/>
    <xf numFmtId="0" fontId="59" fillId="0" borderId="0" xfId="14" applyFont="1" applyAlignment="1">
      <alignment horizontal="center"/>
    </xf>
    <xf numFmtId="0" fontId="81" fillId="49" borderId="2" xfId="16" applyFont="1" applyFill="1" applyBorder="1" applyAlignment="1">
      <alignment horizontal="center" vertical="center"/>
    </xf>
    <xf numFmtId="165" fontId="15" fillId="0" borderId="8" xfId="39" applyNumberFormat="1" applyFont="1" applyBorder="1" applyAlignment="1">
      <alignment vertical="top"/>
    </xf>
    <xf numFmtId="165" fontId="16" fillId="0" borderId="8" xfId="38" applyNumberFormat="1" applyFont="1" applyBorder="1" applyAlignment="1">
      <alignment vertical="top"/>
    </xf>
    <xf numFmtId="165" fontId="15" fillId="0" borderId="2" xfId="39" applyNumberFormat="1" applyFont="1" applyBorder="1" applyAlignment="1">
      <alignment vertical="top"/>
    </xf>
    <xf numFmtId="0" fontId="94" fillId="2" borderId="2" xfId="0" applyFont="1" applyFill="1" applyBorder="1"/>
    <xf numFmtId="0" fontId="94" fillId="0" borderId="2" xfId="14" applyFont="1" applyBorder="1"/>
    <xf numFmtId="0" fontId="79" fillId="50" borderId="4" xfId="14" applyFont="1" applyFill="1" applyBorder="1" applyAlignment="1">
      <alignment horizontal="center"/>
    </xf>
    <xf numFmtId="0" fontId="79" fillId="50" borderId="2" xfId="16" applyFont="1" applyFill="1" applyBorder="1" applyAlignment="1">
      <alignment horizontal="center" vertical="center"/>
    </xf>
    <xf numFmtId="0" fontId="81" fillId="12" borderId="2" xfId="16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vertical="center"/>
    </xf>
    <xf numFmtId="0" fontId="100" fillId="0" borderId="0" xfId="0" applyFont="1"/>
    <xf numFmtId="0" fontId="101" fillId="51" borderId="2" xfId="0" applyFont="1" applyFill="1" applyBorder="1"/>
    <xf numFmtId="0" fontId="52" fillId="0" borderId="0" xfId="0" applyFont="1"/>
    <xf numFmtId="0" fontId="101" fillId="51" borderId="0" xfId="0" applyFont="1" applyFill="1"/>
    <xf numFmtId="0" fontId="28" fillId="0" borderId="0" xfId="0" applyFont="1"/>
    <xf numFmtId="0" fontId="102" fillId="0" borderId="0" xfId="0" applyFont="1"/>
    <xf numFmtId="0" fontId="99" fillId="0" borderId="0" xfId="0" applyFont="1"/>
    <xf numFmtId="0" fontId="101" fillId="47" borderId="0" xfId="0" applyFont="1" applyFill="1" applyAlignment="1">
      <alignment horizontal="center"/>
    </xf>
    <xf numFmtId="0" fontId="0" fillId="49" borderId="0" xfId="0" applyFill="1"/>
    <xf numFmtId="0" fontId="79" fillId="45" borderId="0" xfId="83" applyFont="1" applyFill="1" applyAlignment="1">
      <alignment horizontal="center"/>
    </xf>
    <xf numFmtId="0" fontId="79" fillId="45" borderId="0" xfId="83" applyFont="1" applyFill="1" applyAlignment="1">
      <alignment horizontal="center" wrapText="1"/>
    </xf>
    <xf numFmtId="0" fontId="103" fillId="0" borderId="0" xfId="83" applyFont="1" applyAlignment="1">
      <alignment horizontal="center"/>
    </xf>
    <xf numFmtId="0" fontId="103" fillId="0" borderId="0" xfId="83" applyNumberFormat="1" applyFont="1"/>
    <xf numFmtId="0" fontId="103" fillId="0" borderId="0" xfId="83" applyFont="1"/>
    <xf numFmtId="0" fontId="104" fillId="2" borderId="0" xfId="83" applyNumberFormat="1" applyFont="1" applyFill="1"/>
    <xf numFmtId="0" fontId="104" fillId="2" borderId="0" xfId="83" applyFont="1" applyFill="1"/>
    <xf numFmtId="0" fontId="79" fillId="46" borderId="0" xfId="83" applyFont="1" applyFill="1" applyAlignment="1">
      <alignment horizontal="center"/>
    </xf>
    <xf numFmtId="0" fontId="28" fillId="0" borderId="2" xfId="0" applyFont="1" applyBorder="1"/>
    <xf numFmtId="0" fontId="28" fillId="0" borderId="0" xfId="0" applyFont="1" applyFill="1" applyBorder="1"/>
    <xf numFmtId="0" fontId="28" fillId="0" borderId="0" xfId="0" applyFont="1" applyAlignment="1"/>
    <xf numFmtId="0" fontId="28" fillId="6" borderId="0" xfId="0" applyFont="1" applyFill="1"/>
    <xf numFmtId="0" fontId="0" fillId="52" borderId="0" xfId="0" applyFill="1"/>
    <xf numFmtId="0" fontId="19" fillId="2" borderId="1" xfId="20" applyFont="1" applyFill="1" applyBorder="1" applyAlignment="1">
      <alignment vertical="top"/>
    </xf>
    <xf numFmtId="0" fontId="88" fillId="0" borderId="0" xfId="16" applyFont="1" applyBorder="1"/>
    <xf numFmtId="0" fontId="105" fillId="0" borderId="2" xfId="0" applyFont="1" applyBorder="1"/>
    <xf numFmtId="0" fontId="106" fillId="49" borderId="4" xfId="14" applyFont="1" applyFill="1" applyBorder="1" applyAlignment="1">
      <alignment horizontal="center"/>
    </xf>
    <xf numFmtId="0" fontId="88" fillId="0" borderId="0" xfId="0" applyFont="1" applyBorder="1" applyAlignment="1">
      <alignment horizontal="left"/>
    </xf>
    <xf numFmtId="0" fontId="107" fillId="2" borderId="0" xfId="28" applyFont="1" applyFill="1" applyBorder="1" applyAlignment="1">
      <alignment horizontal="center" vertical="center"/>
    </xf>
    <xf numFmtId="0" fontId="110" fillId="0" borderId="0" xfId="34" applyFont="1" applyAlignment="1"/>
    <xf numFmtId="49" fontId="111" fillId="0" borderId="0" xfId="8" applyNumberFormat="1" applyFont="1" applyFill="1" applyAlignment="1">
      <alignment vertical="top" wrapText="1"/>
    </xf>
    <xf numFmtId="49" fontId="115" fillId="0" borderId="0" xfId="8" applyNumberFormat="1" applyFont="1" applyFill="1" applyAlignment="1">
      <alignment vertical="center" wrapText="1"/>
    </xf>
    <xf numFmtId="164" fontId="34" fillId="0" borderId="2" xfId="9" applyFont="1" applyFill="1" applyBorder="1" applyAlignment="1">
      <alignment vertical="top" wrapText="1"/>
    </xf>
    <xf numFmtId="49" fontId="34" fillId="0" borderId="2" xfId="8" applyNumberFormat="1" applyFont="1" applyFill="1" applyBorder="1" applyAlignment="1">
      <alignment horizontal="center" vertical="top" wrapText="1"/>
    </xf>
    <xf numFmtId="49" fontId="34" fillId="0" borderId="2" xfId="8" applyNumberFormat="1" applyFont="1" applyFill="1" applyBorder="1" applyAlignment="1">
      <alignment vertical="top" wrapText="1"/>
    </xf>
    <xf numFmtId="49" fontId="34" fillId="0" borderId="2" xfId="8" quotePrefix="1" applyNumberFormat="1" applyFont="1" applyFill="1" applyBorder="1" applyAlignment="1">
      <alignment horizontal="center" vertical="top" wrapText="1"/>
    </xf>
    <xf numFmtId="166" fontId="116" fillId="0" borderId="2" xfId="9" applyNumberFormat="1" applyFont="1" applyFill="1" applyBorder="1" applyAlignment="1" applyProtection="1">
      <alignment vertical="top" wrapText="1"/>
      <protection hidden="1"/>
    </xf>
    <xf numFmtId="49" fontId="47" fillId="0" borderId="11" xfId="8" applyNumberFormat="1" applyFont="1" applyFill="1" applyBorder="1" applyAlignment="1">
      <alignment vertical="top" wrapText="1"/>
    </xf>
    <xf numFmtId="49" fontId="111" fillId="0" borderId="0" xfId="8" applyNumberFormat="1" applyFont="1" applyFill="1" applyBorder="1" applyAlignment="1">
      <alignment vertical="top" wrapText="1"/>
    </xf>
    <xf numFmtId="49" fontId="111" fillId="0" borderId="0" xfId="8" applyNumberFormat="1" applyFont="1" applyFill="1" applyBorder="1" applyAlignment="1">
      <alignment horizontal="center" vertical="top" wrapText="1"/>
    </xf>
    <xf numFmtId="0" fontId="34" fillId="0" borderId="0" xfId="8" applyFont="1" applyAlignment="1">
      <alignment vertical="top"/>
    </xf>
    <xf numFmtId="0" fontId="118" fillId="0" borderId="0" xfId="8" applyFont="1" applyAlignment="1">
      <alignment horizontal="center" vertical="top"/>
    </xf>
    <xf numFmtId="0" fontId="36" fillId="0" borderId="0" xfId="8" applyFont="1" applyFill="1" applyBorder="1" applyAlignment="1">
      <alignment horizontal="left" vertical="top"/>
    </xf>
    <xf numFmtId="0" fontId="26" fillId="0" borderId="0" xfId="8" applyFont="1" applyFill="1" applyBorder="1" applyAlignment="1">
      <alignment horizontal="center" vertical="top"/>
    </xf>
    <xf numFmtId="49" fontId="26" fillId="0" borderId="0" xfId="8" applyNumberFormat="1" applyFont="1" applyFill="1" applyBorder="1" applyAlignment="1">
      <alignment horizontal="center" vertical="top"/>
    </xf>
    <xf numFmtId="0" fontId="31" fillId="53" borderId="2" xfId="8" applyFont="1" applyFill="1" applyBorder="1" applyAlignment="1">
      <alignment horizontal="center" vertical="top" wrapText="1"/>
    </xf>
    <xf numFmtId="0" fontId="34" fillId="0" borderId="0" xfId="8" applyFont="1" applyAlignment="1">
      <alignment horizontal="center" vertical="top" wrapText="1"/>
    </xf>
    <xf numFmtId="0" fontId="34" fillId="0" borderId="2" xfId="8" applyFont="1" applyFill="1" applyBorder="1" applyAlignment="1">
      <alignment horizontal="center" vertical="top" wrapText="1"/>
    </xf>
    <xf numFmtId="0" fontId="34" fillId="0" borderId="2" xfId="8" applyFont="1" applyFill="1" applyBorder="1" applyAlignment="1">
      <alignment vertical="top" wrapText="1"/>
    </xf>
    <xf numFmtId="0" fontId="34" fillId="0" borderId="0" xfId="8" applyFont="1" applyAlignment="1">
      <alignment vertical="top" wrapText="1"/>
    </xf>
    <xf numFmtId="0" fontId="34" fillId="0" borderId="2" xfId="8" applyFont="1" applyFill="1" applyBorder="1" applyAlignment="1">
      <alignment horizontal="left" vertical="center" wrapText="1"/>
    </xf>
    <xf numFmtId="0" fontId="34" fillId="0" borderId="4" xfId="8" applyFont="1" applyFill="1" applyBorder="1" applyAlignment="1">
      <alignment horizontal="center" vertical="top" wrapText="1"/>
    </xf>
    <xf numFmtId="0" fontId="34" fillId="0" borderId="12" xfId="8" applyFont="1" applyFill="1" applyBorder="1" applyAlignment="1">
      <alignment vertical="top" wrapText="1"/>
    </xf>
    <xf numFmtId="0" fontId="34" fillId="0" borderId="4" xfId="8" applyFont="1" applyFill="1" applyBorder="1" applyAlignment="1">
      <alignment vertical="top" wrapText="1"/>
    </xf>
    <xf numFmtId="0" fontId="34" fillId="0" borderId="15" xfId="8" applyFont="1" applyFill="1" applyBorder="1" applyAlignment="1">
      <alignment horizontal="center" vertical="top" wrapText="1"/>
    </xf>
    <xf numFmtId="0" fontId="34" fillId="0" borderId="14" xfId="8" applyFont="1" applyFill="1" applyBorder="1" applyAlignment="1">
      <alignment vertical="top" wrapText="1"/>
    </xf>
    <xf numFmtId="0" fontId="34" fillId="0" borderId="15" xfId="8" applyFont="1" applyFill="1" applyBorder="1" applyAlignment="1">
      <alignment vertical="top" wrapText="1"/>
    </xf>
    <xf numFmtId="0" fontId="34" fillId="0" borderId="15" xfId="8" applyFont="1" applyFill="1" applyBorder="1" applyAlignment="1">
      <alignment horizontal="left" vertical="top" wrapText="1" indent="3"/>
    </xf>
    <xf numFmtId="0" fontId="34" fillId="0" borderId="15" xfId="8" applyFont="1" applyFill="1" applyBorder="1" applyAlignment="1">
      <alignment horizontal="left" vertical="top" wrapText="1"/>
    </xf>
    <xf numFmtId="0" fontId="34" fillId="0" borderId="15" xfId="8" applyFont="1" applyFill="1" applyBorder="1" applyAlignment="1">
      <alignment horizontal="left" vertical="top" wrapText="1" indent="2"/>
    </xf>
    <xf numFmtId="0" fontId="34" fillId="0" borderId="8" xfId="8" applyFont="1" applyFill="1" applyBorder="1" applyAlignment="1">
      <alignment horizontal="left" vertical="top" wrapText="1" indent="2"/>
    </xf>
    <xf numFmtId="0" fontId="34" fillId="0" borderId="8" xfId="8" applyFont="1" applyFill="1" applyBorder="1" applyAlignment="1">
      <alignment horizontal="center" vertical="top" wrapText="1"/>
    </xf>
    <xf numFmtId="0" fontId="34" fillId="0" borderId="8" xfId="8" applyFont="1" applyFill="1" applyBorder="1" applyAlignment="1">
      <alignment vertical="top" wrapText="1"/>
    </xf>
    <xf numFmtId="0" fontId="34" fillId="0" borderId="8" xfId="8" applyFont="1" applyFill="1" applyBorder="1" applyAlignment="1">
      <alignment horizontal="left" vertical="top" wrapText="1" indent="3"/>
    </xf>
    <xf numFmtId="0" fontId="34" fillId="0" borderId="0" xfId="8" applyFont="1" applyAlignment="1">
      <alignment vertical="center" wrapText="1"/>
    </xf>
    <xf numFmtId="0" fontId="34" fillId="0" borderId="8" xfId="8" applyFont="1" applyFill="1" applyBorder="1" applyAlignment="1">
      <alignment horizontal="left" vertical="center" wrapText="1"/>
    </xf>
    <xf numFmtId="49" fontId="34" fillId="0" borderId="4" xfId="8" applyNumberFormat="1" applyFont="1" applyFill="1" applyBorder="1" applyAlignment="1">
      <alignment vertical="center" wrapText="1"/>
    </xf>
    <xf numFmtId="0" fontId="34" fillId="0" borderId="8" xfId="14" applyFont="1" applyFill="1" applyBorder="1"/>
    <xf numFmtId="0" fontId="34" fillId="0" borderId="0" xfId="8" applyFont="1" applyFill="1" applyAlignment="1">
      <alignment vertical="top" wrapText="1"/>
    </xf>
    <xf numFmtId="49" fontId="34" fillId="0" borderId="15" xfId="8" applyNumberFormat="1" applyFont="1" applyFill="1" applyBorder="1" applyAlignment="1">
      <alignment vertical="center" wrapText="1"/>
    </xf>
    <xf numFmtId="0" fontId="34" fillId="0" borderId="14" xfId="14" applyFont="1" applyFill="1" applyBorder="1" applyAlignment="1">
      <alignment horizontal="left" indent="3"/>
    </xf>
    <xf numFmtId="0" fontId="34" fillId="0" borderId="14" xfId="8" applyFont="1" applyFill="1" applyBorder="1" applyAlignment="1">
      <alignment horizontal="left" vertical="top" wrapText="1" indent="3"/>
    </xf>
    <xf numFmtId="49" fontId="34" fillId="0" borderId="8" xfId="8" applyNumberFormat="1" applyFont="1" applyFill="1" applyBorder="1" applyAlignment="1">
      <alignment vertical="center" wrapText="1"/>
    </xf>
    <xf numFmtId="0" fontId="34" fillId="0" borderId="9" xfId="8" applyFont="1" applyFill="1" applyBorder="1" applyAlignment="1">
      <alignment horizontal="left" vertical="top" wrapText="1" indent="3"/>
    </xf>
    <xf numFmtId="49" fontId="34" fillId="0" borderId="8" xfId="8" applyNumberFormat="1" applyFont="1" applyFill="1" applyBorder="1" applyAlignment="1">
      <alignment vertical="top" wrapText="1"/>
    </xf>
    <xf numFmtId="0" fontId="34" fillId="0" borderId="14" xfId="8" applyFont="1" applyFill="1" applyBorder="1" applyAlignment="1">
      <alignment horizontal="left" vertical="top" wrapText="1"/>
    </xf>
    <xf numFmtId="0" fontId="34" fillId="0" borderId="2" xfId="8" applyFont="1" applyFill="1" applyBorder="1" applyAlignment="1">
      <alignment horizontal="center" vertical="center" wrapText="1"/>
    </xf>
    <xf numFmtId="0" fontId="34" fillId="0" borderId="8" xfId="8" applyFont="1" applyFill="1" applyBorder="1" applyAlignment="1">
      <alignment vertical="center" wrapText="1"/>
    </xf>
    <xf numFmtId="0" fontId="34" fillId="0" borderId="2" xfId="8" applyFont="1" applyFill="1" applyBorder="1" applyAlignment="1">
      <alignment vertical="center" wrapText="1"/>
    </xf>
    <xf numFmtId="0" fontId="16" fillId="53" borderId="2" xfId="11" applyFont="1" applyFill="1" applyBorder="1" applyAlignment="1">
      <alignment horizontal="center"/>
    </xf>
    <xf numFmtId="0" fontId="28" fillId="0" borderId="0" xfId="34"/>
    <xf numFmtId="0" fontId="18" fillId="0" borderId="2" xfId="11" applyFont="1" applyBorder="1" applyAlignment="1">
      <alignment horizontal="left" indent="1"/>
    </xf>
    <xf numFmtId="0" fontId="18" fillId="0" borderId="2" xfId="87" applyFont="1" applyBorder="1" applyAlignment="1">
      <alignment horizontal="left" indent="1"/>
    </xf>
    <xf numFmtId="0" fontId="28" fillId="0" borderId="2" xfId="34" applyBorder="1"/>
    <xf numFmtId="0" fontId="35" fillId="0" borderId="0" xfId="20" applyFont="1" applyAlignment="1">
      <alignment horizontal="left" vertical="top"/>
    </xf>
    <xf numFmtId="0" fontId="14" fillId="54" borderId="33" xfId="38" applyFont="1" applyFill="1" applyBorder="1" applyAlignment="1">
      <alignment horizontal="center" vertical="center"/>
    </xf>
    <xf numFmtId="0" fontId="14" fillId="54" borderId="34" xfId="38" applyFont="1" applyFill="1" applyBorder="1" applyAlignment="1">
      <alignment horizontal="center" vertical="center"/>
    </xf>
    <xf numFmtId="0" fontId="35" fillId="2" borderId="0" xfId="28" applyFont="1" applyFill="1" applyBorder="1"/>
    <xf numFmtId="0" fontId="45" fillId="2" borderId="0" xfId="28" applyFont="1" applyFill="1" applyBorder="1" applyAlignment="1">
      <alignment horizontal="center" vertical="center"/>
    </xf>
    <xf numFmtId="165" fontId="15" fillId="2" borderId="0" xfId="29" applyNumberFormat="1" applyFont="1" applyFill="1" applyBorder="1" applyAlignment="1">
      <alignment vertical="top"/>
    </xf>
    <xf numFmtId="165" fontId="35" fillId="0" borderId="0" xfId="28" applyNumberFormat="1" applyFont="1" applyBorder="1"/>
    <xf numFmtId="0" fontId="35" fillId="0" borderId="0" xfId="28" applyFont="1" applyBorder="1"/>
    <xf numFmtId="165" fontId="16" fillId="54" borderId="2" xfId="29" applyNumberFormat="1" applyFont="1" applyFill="1" applyBorder="1" applyAlignment="1">
      <alignment horizontal="center" vertical="center"/>
    </xf>
    <xf numFmtId="165" fontId="16" fillId="54" borderId="5" xfId="29" applyNumberFormat="1" applyFont="1" applyFill="1" applyBorder="1" applyAlignment="1">
      <alignment horizontal="center" vertical="center"/>
    </xf>
    <xf numFmtId="165" fontId="51" fillId="54" borderId="2" xfId="29" applyNumberFormat="1" applyFont="1" applyFill="1" applyBorder="1" applyAlignment="1">
      <alignment horizontal="center" vertical="center"/>
    </xf>
    <xf numFmtId="165" fontId="16" fillId="2" borderId="0" xfId="82" applyNumberFormat="1" applyFont="1" applyFill="1" applyBorder="1" applyAlignment="1">
      <alignment horizontal="center"/>
    </xf>
    <xf numFmtId="165" fontId="45" fillId="12" borderId="4" xfId="82" applyNumberFormat="1" applyFont="1" applyFill="1" applyBorder="1" applyAlignment="1">
      <alignment horizontal="center" vertical="center"/>
    </xf>
    <xf numFmtId="165" fontId="35" fillId="0" borderId="0" xfId="82" applyNumberFormat="1" applyFont="1"/>
    <xf numFmtId="0" fontId="87" fillId="0" borderId="2" xfId="0" applyFont="1" applyBorder="1" applyAlignment="1">
      <alignment horizontal="left"/>
    </xf>
    <xf numFmtId="0" fontId="94" fillId="0" borderId="48" xfId="0" applyFont="1" applyBorder="1"/>
    <xf numFmtId="0" fontId="94" fillId="0" borderId="15" xfId="0" applyFont="1" applyBorder="1"/>
    <xf numFmtId="0" fontId="94" fillId="0" borderId="49" xfId="0" applyFont="1" applyBorder="1"/>
    <xf numFmtId="0" fontId="0" fillId="0" borderId="48" xfId="0" applyBorder="1" applyAlignment="1">
      <alignment horizontal="left"/>
    </xf>
    <xf numFmtId="0" fontId="94" fillId="0" borderId="50" xfId="0" applyFont="1" applyBorder="1"/>
    <xf numFmtId="165" fontId="35" fillId="56" borderId="2" xfId="82" applyNumberFormat="1" applyFont="1" applyFill="1" applyBorder="1" applyAlignment="1">
      <alignment horizontal="left" vertical="top" wrapText="1"/>
    </xf>
    <xf numFmtId="0" fontId="14" fillId="54" borderId="33" xfId="38" applyFont="1" applyFill="1" applyBorder="1" applyAlignment="1">
      <alignment horizontal="center" vertical="center" wrapText="1"/>
    </xf>
    <xf numFmtId="0" fontId="61" fillId="0" borderId="2" xfId="14" applyFont="1" applyBorder="1" applyAlignment="1">
      <alignment vertical="top"/>
    </xf>
    <xf numFmtId="0" fontId="14" fillId="2" borderId="0" xfId="38" applyFont="1" applyFill="1" applyAlignment="1">
      <alignment horizontal="right"/>
    </xf>
    <xf numFmtId="0" fontId="28" fillId="52" borderId="0" xfId="0" applyFont="1" applyFill="1"/>
    <xf numFmtId="0" fontId="105" fillId="0" borderId="0" xfId="0" applyFont="1" applyAlignment="1"/>
    <xf numFmtId="0" fontId="105" fillId="0" borderId="0" xfId="0" applyFont="1"/>
    <xf numFmtId="0" fontId="95" fillId="9" borderId="2" xfId="14" applyFont="1" applyFill="1" applyBorder="1" applyAlignment="1">
      <alignment horizontal="center"/>
    </xf>
    <xf numFmtId="0" fontId="19" fillId="2" borderId="0" xfId="20" applyFont="1" applyFill="1" applyBorder="1" applyAlignment="1">
      <alignment vertical="top"/>
    </xf>
    <xf numFmtId="0" fontId="35" fillId="0" borderId="2" xfId="20" applyFont="1" applyFill="1" applyBorder="1" applyAlignment="1">
      <alignment horizontal="left" vertical="top" wrapText="1"/>
    </xf>
    <xf numFmtId="0" fontId="15" fillId="0" borderId="18" xfId="14" applyFont="1" applyFill="1" applyBorder="1" applyAlignment="1">
      <alignment horizontal="center" vertical="center" wrapText="1"/>
    </xf>
    <xf numFmtId="0" fontId="15" fillId="0" borderId="17" xfId="14" applyFont="1" applyFill="1" applyBorder="1" applyAlignment="1">
      <alignment horizontal="center" vertical="center" wrapText="1"/>
    </xf>
    <xf numFmtId="0" fontId="15" fillId="0" borderId="2" xfId="14" applyFont="1" applyFill="1" applyBorder="1" applyAlignment="1"/>
    <xf numFmtId="166" fontId="15" fillId="0" borderId="2" xfId="15" applyNumberFormat="1" applyFont="1" applyFill="1" applyBorder="1" applyAlignment="1"/>
    <xf numFmtId="166" fontId="15" fillId="3" borderId="2" xfId="15" applyNumberFormat="1" applyFont="1" applyFill="1" applyBorder="1" applyAlignment="1">
      <alignment horizontal="center"/>
    </xf>
    <xf numFmtId="0" fontId="0" fillId="57" borderId="0" xfId="0" applyFill="1"/>
    <xf numFmtId="0" fontId="28" fillId="57" borderId="0" xfId="0" applyFont="1" applyFill="1" applyAlignment="1"/>
    <xf numFmtId="0" fontId="28" fillId="57" borderId="0" xfId="0" quotePrefix="1" applyFont="1" applyFill="1"/>
    <xf numFmtId="0" fontId="0" fillId="0" borderId="2" xfId="0" applyBorder="1"/>
    <xf numFmtId="0" fontId="28" fillId="0" borderId="2" xfId="0" applyFont="1" applyBorder="1" applyAlignment="1"/>
    <xf numFmtId="0" fontId="102" fillId="0" borderId="2" xfId="0" applyFont="1" applyBorder="1"/>
    <xf numFmtId="0" fontId="28" fillId="0" borderId="2" xfId="0" applyFont="1" applyFill="1" applyBorder="1"/>
    <xf numFmtId="0" fontId="105" fillId="0" borderId="2" xfId="0" applyFont="1" applyBorder="1" applyAlignment="1"/>
    <xf numFmtId="0" fontId="15" fillId="4" borderId="1" xfId="14" applyFont="1" applyFill="1" applyBorder="1" applyAlignment="1">
      <alignment horizontal="left" vertical="center"/>
    </xf>
    <xf numFmtId="49" fontId="18" fillId="0" borderId="19" xfId="14" applyNumberFormat="1" applyFont="1" applyFill="1" applyBorder="1" applyAlignment="1">
      <alignment horizontal="center" vertical="center" wrapText="1"/>
    </xf>
    <xf numFmtId="165" fontId="18" fillId="0" borderId="19" xfId="82" applyNumberFormat="1" applyFont="1" applyFill="1" applyBorder="1" applyAlignment="1">
      <alignment horizontal="center" vertical="center" wrapText="1"/>
    </xf>
    <xf numFmtId="165" fontId="15" fillId="0" borderId="21" xfId="82" applyNumberFormat="1" applyFont="1" applyFill="1" applyBorder="1" applyAlignment="1">
      <alignment horizontal="center" vertical="center" wrapText="1"/>
    </xf>
    <xf numFmtId="165" fontId="15" fillId="0" borderId="20" xfId="82" applyNumberFormat="1" applyFont="1" applyFill="1" applyBorder="1" applyAlignment="1">
      <alignment horizontal="center" vertical="center" wrapText="1"/>
    </xf>
    <xf numFmtId="165" fontId="18" fillId="0" borderId="22" xfId="82" applyNumberFormat="1" applyFont="1" applyFill="1" applyBorder="1" applyAlignment="1">
      <alignment horizontal="center" vertical="center" wrapText="1"/>
    </xf>
    <xf numFmtId="165" fontId="15" fillId="0" borderId="24" xfId="82" applyNumberFormat="1" applyFont="1" applyFill="1" applyBorder="1" applyAlignment="1">
      <alignment horizontal="center" vertical="center" wrapText="1"/>
    </xf>
    <xf numFmtId="165" fontId="15" fillId="0" borderId="23" xfId="82" applyNumberFormat="1" applyFont="1" applyFill="1" applyBorder="1" applyAlignment="1">
      <alignment horizontal="center" vertical="center" wrapText="1"/>
    </xf>
    <xf numFmtId="165" fontId="18" fillId="0" borderId="25" xfId="82" applyNumberFormat="1" applyFont="1" applyFill="1" applyBorder="1" applyAlignment="1">
      <alignment horizontal="center" vertical="center" wrapText="1"/>
    </xf>
    <xf numFmtId="165" fontId="15" fillId="0" borderId="27" xfId="82" applyNumberFormat="1" applyFont="1" applyFill="1" applyBorder="1" applyAlignment="1">
      <alignment horizontal="center" vertical="center" wrapText="1"/>
    </xf>
    <xf numFmtId="165" fontId="15" fillId="0" borderId="26" xfId="82" applyNumberFormat="1" applyFont="1" applyFill="1" applyBorder="1" applyAlignment="1">
      <alignment horizontal="center" vertical="center" wrapText="1"/>
    </xf>
    <xf numFmtId="0" fontId="91" fillId="0" borderId="2" xfId="28" applyFont="1" applyBorder="1" applyAlignment="1">
      <alignment horizontal="center" vertical="top"/>
    </xf>
    <xf numFmtId="0" fontId="26" fillId="0" borderId="2" xfId="0" applyFont="1" applyFill="1" applyBorder="1" applyAlignment="1">
      <alignment horizontal="left" vertical="top"/>
    </xf>
    <xf numFmtId="0" fontId="35" fillId="2" borderId="2" xfId="28" applyFont="1" applyFill="1" applyBorder="1" applyAlignment="1">
      <alignment horizontal="center" vertical="top" wrapText="1"/>
    </xf>
    <xf numFmtId="165" fontId="15" fillId="2" borderId="2" xfId="82" applyNumberFormat="1" applyFont="1" applyFill="1" applyBorder="1" applyAlignment="1">
      <alignment vertical="top"/>
    </xf>
    <xf numFmtId="165" fontId="35" fillId="2" borderId="7" xfId="82" applyNumberFormat="1" applyFont="1" applyFill="1" applyBorder="1" applyAlignment="1">
      <alignment horizontal="left" vertical="top"/>
    </xf>
    <xf numFmtId="0" fontId="15" fillId="2" borderId="8" xfId="38" applyFont="1" applyFill="1" applyBorder="1" applyAlignment="1">
      <alignment horizontal="left" vertical="top"/>
    </xf>
    <xf numFmtId="0" fontId="15" fillId="0" borderId="8" xfId="38" applyFont="1" applyFill="1" applyBorder="1" applyAlignment="1">
      <alignment horizontal="left" vertical="top" wrapText="1"/>
    </xf>
    <xf numFmtId="0" fontId="15" fillId="0" borderId="2" xfId="38" applyFont="1" applyBorder="1" applyAlignment="1">
      <alignment horizontal="left" vertical="top" wrapText="1"/>
    </xf>
    <xf numFmtId="0" fontId="15" fillId="0" borderId="8" xfId="38" applyFont="1" applyBorder="1" applyAlignment="1">
      <alignment horizontal="left" vertical="top" wrapText="1"/>
    </xf>
    <xf numFmtId="0" fontId="35" fillId="2" borderId="2" xfId="20" applyFont="1" applyFill="1" applyBorder="1" applyAlignment="1">
      <alignment horizontal="center" vertical="top" wrapText="1"/>
    </xf>
    <xf numFmtId="49" fontId="31" fillId="13" borderId="2" xfId="8" applyNumberFormat="1" applyFont="1" applyFill="1" applyBorder="1" applyAlignment="1">
      <alignment horizontal="center" vertical="center" wrapText="1"/>
    </xf>
    <xf numFmtId="165" fontId="15" fillId="0" borderId="8" xfId="82" applyNumberFormat="1" applyFont="1" applyBorder="1" applyAlignment="1">
      <alignment vertical="top"/>
    </xf>
    <xf numFmtId="165" fontId="15" fillId="0" borderId="2" xfId="82" applyNumberFormat="1" applyFont="1" applyBorder="1" applyAlignment="1">
      <alignment vertical="top"/>
    </xf>
    <xf numFmtId="0" fontId="21" fillId="0" borderId="13" xfId="0" applyFont="1" applyFill="1" applyBorder="1" applyAlignment="1">
      <alignment horizontal="left" vertical="center"/>
    </xf>
    <xf numFmtId="0" fontId="18" fillId="2" borderId="14" xfId="14" applyFont="1" applyFill="1" applyBorder="1"/>
    <xf numFmtId="0" fontId="17" fillId="2" borderId="0" xfId="14" applyFont="1" applyFill="1" applyBorder="1"/>
    <xf numFmtId="0" fontId="25" fillId="2" borderId="13" xfId="14" applyFont="1" applyFill="1" applyBorder="1" applyAlignment="1">
      <alignment horizontal="center"/>
    </xf>
    <xf numFmtId="0" fontId="25" fillId="2" borderId="0" xfId="14" applyFont="1" applyFill="1" applyBorder="1" applyAlignment="1">
      <alignment horizontal="center"/>
    </xf>
    <xf numFmtId="0" fontId="25" fillId="2" borderId="14" xfId="14" applyFont="1" applyFill="1" applyBorder="1" applyAlignment="1">
      <alignment horizontal="center"/>
    </xf>
    <xf numFmtId="0" fontId="49" fillId="2" borderId="13" xfId="14" applyFont="1" applyFill="1" applyBorder="1" applyAlignment="1">
      <alignment horizontal="left" vertical="center"/>
    </xf>
    <xf numFmtId="0" fontId="21" fillId="2" borderId="13" xfId="14" applyFont="1" applyFill="1" applyBorder="1" applyAlignment="1">
      <alignment horizontal="left" vertical="center"/>
    </xf>
    <xf numFmtId="0" fontId="21" fillId="2" borderId="13" xfId="14" applyFont="1" applyFill="1" applyBorder="1" applyAlignment="1">
      <alignment horizontal="left" vertical="center" wrapText="1"/>
    </xf>
    <xf numFmtId="0" fontId="39" fillId="2" borderId="0" xfId="14" applyFont="1" applyFill="1" applyBorder="1" applyAlignment="1">
      <alignment horizontal="left" vertical="center"/>
    </xf>
    <xf numFmtId="0" fontId="37" fillId="2" borderId="14" xfId="14" applyFont="1" applyFill="1" applyBorder="1"/>
    <xf numFmtId="0" fontId="18" fillId="2" borderId="13" xfId="14" applyFont="1" applyFill="1" applyBorder="1" applyAlignment="1">
      <alignment horizontal="left"/>
    </xf>
    <xf numFmtId="0" fontId="21" fillId="2" borderId="0" xfId="14" applyFont="1" applyFill="1" applyBorder="1" applyAlignment="1">
      <alignment horizontal="left" vertical="center" wrapText="1"/>
    </xf>
    <xf numFmtId="0" fontId="18" fillId="2" borderId="13" xfId="14" applyFont="1" applyFill="1" applyBorder="1" applyAlignment="1">
      <alignment horizontal="left" wrapText="1"/>
    </xf>
    <xf numFmtId="0" fontId="18" fillId="2" borderId="0" xfId="14" applyFont="1" applyFill="1" applyBorder="1" applyAlignment="1">
      <alignment wrapText="1"/>
    </xf>
    <xf numFmtId="0" fontId="21" fillId="2" borderId="13" xfId="14" applyFont="1" applyFill="1" applyBorder="1" applyAlignment="1">
      <alignment horizontal="left"/>
    </xf>
    <xf numFmtId="0" fontId="18" fillId="2" borderId="0" xfId="0" applyFont="1" applyFill="1" applyBorder="1"/>
    <xf numFmtId="0" fontId="17" fillId="2" borderId="13" xfId="14" applyFont="1" applyFill="1" applyBorder="1" applyAlignment="1">
      <alignment horizontal="left"/>
    </xf>
    <xf numFmtId="165" fontId="18" fillId="0" borderId="21" xfId="82" applyNumberFormat="1" applyFont="1" applyFill="1" applyBorder="1" applyAlignment="1">
      <alignment horizontal="center" vertical="center" wrapText="1"/>
    </xf>
    <xf numFmtId="0" fontId="18" fillId="2" borderId="0" xfId="14" applyFont="1" applyFill="1" applyBorder="1" applyAlignment="1">
      <alignment horizontal="center"/>
    </xf>
    <xf numFmtId="0" fontId="17" fillId="2" borderId="0" xfId="14" applyFont="1" applyFill="1" applyBorder="1" applyAlignment="1">
      <alignment horizontal="right"/>
    </xf>
    <xf numFmtId="0" fontId="25" fillId="2" borderId="11" xfId="14" applyFont="1" applyFill="1" applyBorder="1" applyAlignment="1"/>
    <xf numFmtId="0" fontId="21" fillId="2" borderId="0" xfId="14" applyFont="1" applyFill="1" applyBorder="1"/>
    <xf numFmtId="0" fontId="37" fillId="2" borderId="13" xfId="14" applyFont="1" applyFill="1" applyBorder="1" applyAlignment="1">
      <alignment horizontal="left"/>
    </xf>
    <xf numFmtId="0" fontId="26" fillId="2" borderId="13" xfId="14" applyFont="1" applyFill="1" applyBorder="1" applyAlignment="1">
      <alignment horizontal="left" vertical="top"/>
    </xf>
    <xf numFmtId="0" fontId="26" fillId="2" borderId="0" xfId="14" applyFont="1" applyFill="1" applyBorder="1" applyAlignment="1">
      <alignment vertical="top"/>
    </xf>
    <xf numFmtId="0" fontId="26" fillId="2" borderId="14" xfId="14" applyFont="1" applyFill="1" applyBorder="1" applyAlignment="1">
      <alignment vertical="top"/>
    </xf>
    <xf numFmtId="0" fontId="35" fillId="2" borderId="0" xfId="20" applyFont="1" applyFill="1" applyBorder="1"/>
    <xf numFmtId="165" fontId="16" fillId="2" borderId="14" xfId="82" applyNumberFormat="1" applyFont="1" applyFill="1" applyBorder="1" applyAlignment="1">
      <alignment horizontal="center"/>
    </xf>
    <xf numFmtId="49" fontId="47" fillId="0" borderId="11" xfId="8" applyNumberFormat="1" applyFont="1" applyFill="1" applyBorder="1" applyAlignment="1">
      <alignment vertical="top"/>
    </xf>
    <xf numFmtId="0" fontId="37" fillId="2" borderId="0" xfId="14" applyFont="1" applyFill="1" applyBorder="1" applyAlignment="1">
      <alignment horizontal="left" vertical="center" wrapText="1"/>
    </xf>
    <xf numFmtId="0" fontId="37" fillId="2" borderId="14" xfId="14" applyFont="1" applyFill="1" applyBorder="1" applyAlignment="1">
      <alignment horizontal="left" vertical="center" wrapText="1"/>
    </xf>
    <xf numFmtId="0" fontId="44" fillId="0" borderId="0" xfId="88" applyFont="1"/>
    <xf numFmtId="0" fontId="123" fillId="0" borderId="0" xfId="88" applyFont="1"/>
    <xf numFmtId="0" fontId="44" fillId="2" borderId="0" xfId="88" applyFont="1" applyFill="1"/>
    <xf numFmtId="0" fontId="123" fillId="2" borderId="0" xfId="88" applyFont="1" applyFill="1"/>
    <xf numFmtId="0" fontId="44" fillId="2" borderId="24" xfId="88" applyFont="1" applyFill="1" applyBorder="1"/>
    <xf numFmtId="165" fontId="123" fillId="2" borderId="24" xfId="89" applyNumberFormat="1" applyFont="1" applyFill="1" applyBorder="1" applyAlignment="1">
      <alignment vertical="top"/>
    </xf>
    <xf numFmtId="165" fontId="44" fillId="2" borderId="24" xfId="89" applyNumberFormat="1" applyFont="1" applyFill="1" applyBorder="1" applyAlignment="1">
      <alignment horizontal="center" vertical="top"/>
    </xf>
    <xf numFmtId="165" fontId="44" fillId="2" borderId="24" xfId="89" applyNumberFormat="1" applyFont="1" applyFill="1" applyBorder="1" applyAlignment="1">
      <alignment vertical="top"/>
    </xf>
    <xf numFmtId="0" fontId="44" fillId="0" borderId="24" xfId="88" applyFont="1" applyBorder="1" applyAlignment="1">
      <alignment horizontal="left" vertical="top" wrapText="1" indent="2"/>
    </xf>
    <xf numFmtId="0" fontId="44" fillId="2" borderId="21" xfId="88" applyFont="1" applyFill="1" applyBorder="1"/>
    <xf numFmtId="165" fontId="123" fillId="2" borderId="21" xfId="89" applyNumberFormat="1" applyFont="1" applyFill="1" applyBorder="1" applyAlignment="1">
      <alignment vertical="top"/>
    </xf>
    <xf numFmtId="165" fontId="44" fillId="2" borderId="21" xfId="89" applyNumberFormat="1" applyFont="1" applyFill="1" applyBorder="1" applyAlignment="1">
      <alignment horizontal="center" vertical="top"/>
    </xf>
    <xf numFmtId="165" fontId="44" fillId="2" borderId="21" xfId="89" applyNumberFormat="1" applyFont="1" applyFill="1" applyBorder="1" applyAlignment="1">
      <alignment vertical="top"/>
    </xf>
    <xf numFmtId="0" fontId="44" fillId="0" borderId="21" xfId="88" applyFont="1" applyBorder="1" applyAlignment="1">
      <alignment horizontal="left" vertical="top" wrapText="1" indent="2"/>
    </xf>
    <xf numFmtId="0" fontId="124" fillId="0" borderId="21" xfId="88" applyFont="1" applyBorder="1" applyAlignment="1">
      <alignment horizontal="left" vertical="top" wrapText="1" indent="1"/>
    </xf>
    <xf numFmtId="165" fontId="44" fillId="2" borderId="21" xfId="89" applyNumberFormat="1" applyFont="1" applyFill="1" applyBorder="1" applyAlignment="1">
      <alignment horizontal="center" vertical="center"/>
    </xf>
    <xf numFmtId="3" fontId="123" fillId="2" borderId="21" xfId="88" applyNumberFormat="1" applyFont="1" applyFill="1" applyBorder="1" applyAlignment="1">
      <alignment vertical="top"/>
    </xf>
    <xf numFmtId="0" fontId="44" fillId="2" borderId="21" xfId="88" applyFont="1" applyFill="1" applyBorder="1" applyAlignment="1">
      <alignment vertical="top"/>
    </xf>
    <xf numFmtId="0" fontId="125" fillId="0" borderId="21" xfId="88" applyFont="1" applyBorder="1" applyAlignment="1">
      <alignment vertical="top" wrapText="1"/>
    </xf>
    <xf numFmtId="0" fontId="44" fillId="2" borderId="21" xfId="88" applyFont="1" applyFill="1" applyBorder="1" applyAlignment="1">
      <alignment horizontal="center" vertical="top"/>
    </xf>
    <xf numFmtId="0" fontId="126" fillId="0" borderId="21" xfId="88" applyFont="1" applyBorder="1" applyAlignment="1">
      <alignment vertical="top" wrapText="1"/>
    </xf>
    <xf numFmtId="0" fontId="125" fillId="0" borderId="21" xfId="88" applyFont="1" applyBorder="1" applyAlignment="1">
      <alignment horizontal="left" vertical="top" wrapText="1"/>
    </xf>
    <xf numFmtId="0" fontId="123" fillId="54" borderId="47" xfId="88" applyFont="1" applyFill="1" applyBorder="1"/>
    <xf numFmtId="3" fontId="123" fillId="54" borderId="47" xfId="88" applyNumberFormat="1" applyFont="1" applyFill="1" applyBorder="1"/>
    <xf numFmtId="0" fontId="123" fillId="54" borderId="52" xfId="88" applyFont="1" applyFill="1" applyBorder="1"/>
    <xf numFmtId="0" fontId="123" fillId="54" borderId="47" xfId="88" applyFont="1" applyFill="1" applyBorder="1" applyAlignment="1">
      <alignment horizontal="center"/>
    </xf>
    <xf numFmtId="0" fontId="125" fillId="48" borderId="7" xfId="88" applyFont="1" applyFill="1" applyBorder="1" applyAlignment="1">
      <alignment horizontal="center" vertical="center" wrapText="1"/>
    </xf>
    <xf numFmtId="0" fontId="125" fillId="48" borderId="2" xfId="88" applyFont="1" applyFill="1" applyBorder="1" applyAlignment="1">
      <alignment horizontal="center" vertical="center" wrapText="1"/>
    </xf>
    <xf numFmtId="0" fontId="125" fillId="48" borderId="2" xfId="88" applyFont="1" applyFill="1" applyBorder="1" applyAlignment="1">
      <alignment horizontal="center" vertical="center"/>
    </xf>
    <xf numFmtId="0" fontId="44" fillId="0" borderId="0" xfId="88" applyFont="1" applyAlignment="1">
      <alignment horizontal="center" vertical="center"/>
    </xf>
    <xf numFmtId="0" fontId="24" fillId="0" borderId="0" xfId="88" applyFont="1"/>
    <xf numFmtId="0" fontId="24" fillId="2" borderId="0" xfId="88" applyFont="1" applyFill="1"/>
    <xf numFmtId="0" fontId="127" fillId="2" borderId="0" xfId="88" applyFont="1" applyFill="1"/>
    <xf numFmtId="0" fontId="128" fillId="2" borderId="0" xfId="88" applyFont="1" applyFill="1" applyAlignment="1"/>
    <xf numFmtId="0" fontId="18" fillId="2" borderId="0" xfId="14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49" fillId="2" borderId="0" xfId="14" applyFont="1" applyFill="1" applyBorder="1" applyAlignment="1">
      <alignment horizontal="left" vertical="center"/>
    </xf>
    <xf numFmtId="0" fontId="37" fillId="0" borderId="0" xfId="14" applyFont="1" applyFill="1" applyBorder="1"/>
    <xf numFmtId="0" fontId="18" fillId="2" borderId="0" xfId="14" applyFont="1" applyFill="1" applyBorder="1" applyAlignment="1">
      <alignment horizontal="left" wrapText="1"/>
    </xf>
    <xf numFmtId="0" fontId="21" fillId="2" borderId="6" xfId="14" applyFont="1" applyFill="1" applyBorder="1" applyAlignment="1">
      <alignment horizontal="justify" vertical="justify" wrapText="1"/>
    </xf>
    <xf numFmtId="0" fontId="17" fillId="11" borderId="4" xfId="0" applyFont="1" applyFill="1" applyBorder="1" applyAlignment="1">
      <alignment horizontal="center" vertical="center"/>
    </xf>
    <xf numFmtId="0" fontId="18" fillId="2" borderId="0" xfId="14" applyFont="1" applyFill="1" applyBorder="1" applyAlignment="1">
      <alignment horizontal="left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8" fillId="0" borderId="7" xfId="14" applyFont="1" applyFill="1" applyBorder="1" applyAlignment="1"/>
    <xf numFmtId="166" fontId="15" fillId="0" borderId="7" xfId="15" applyNumberFormat="1" applyFont="1" applyFill="1" applyBorder="1" applyAlignment="1"/>
    <xf numFmtId="166" fontId="18" fillId="0" borderId="7" xfId="15" applyNumberFormat="1" applyFont="1" applyFill="1" applyBorder="1" applyAlignment="1"/>
    <xf numFmtId="0" fontId="18" fillId="0" borderId="3" xfId="14" applyFont="1" applyFill="1" applyBorder="1" applyAlignment="1">
      <alignment vertical="center"/>
    </xf>
    <xf numFmtId="0" fontId="18" fillId="0" borderId="1" xfId="14" applyFont="1" applyFill="1" applyBorder="1" applyAlignment="1">
      <alignment vertical="center"/>
    </xf>
    <xf numFmtId="166" fontId="18" fillId="2" borderId="9" xfId="15" applyNumberFormat="1" applyFont="1" applyFill="1" applyBorder="1" applyAlignment="1"/>
    <xf numFmtId="0" fontId="18" fillId="0" borderId="5" xfId="14" applyFont="1" applyFill="1" applyBorder="1" applyAlignment="1"/>
    <xf numFmtId="0" fontId="18" fillId="0" borderId="6" xfId="14" applyFont="1" applyFill="1" applyBorder="1" applyAlignment="1"/>
    <xf numFmtId="0" fontId="18" fillId="2" borderId="7" xfId="14" applyFont="1" applyFill="1" applyBorder="1" applyAlignment="1"/>
    <xf numFmtId="0" fontId="18" fillId="0" borderId="10" xfId="14" applyFont="1" applyFill="1" applyBorder="1" applyAlignment="1"/>
    <xf numFmtId="0" fontId="18" fillId="0" borderId="11" xfId="14" applyFont="1" applyFill="1" applyBorder="1" applyAlignment="1"/>
    <xf numFmtId="166" fontId="18" fillId="2" borderId="12" xfId="15" applyNumberFormat="1" applyFont="1" applyFill="1" applyBorder="1" applyAlignment="1"/>
    <xf numFmtId="0" fontId="18" fillId="0" borderId="3" xfId="14" applyFont="1" applyFill="1" applyBorder="1" applyAlignment="1"/>
    <xf numFmtId="0" fontId="18" fillId="0" borderId="1" xfId="14" applyFont="1" applyFill="1" applyBorder="1" applyAlignment="1"/>
    <xf numFmtId="166" fontId="18" fillId="2" borderId="7" xfId="15" applyNumberFormat="1" applyFont="1" applyFill="1" applyBorder="1" applyAlignment="1"/>
    <xf numFmtId="166" fontId="15" fillId="2" borderId="2" xfId="15" applyNumberFormat="1" applyFont="1" applyFill="1" applyBorder="1" applyAlignment="1">
      <alignment horizontal="center"/>
    </xf>
    <xf numFmtId="0" fontId="29" fillId="2" borderId="0" xfId="14" applyFont="1" applyFill="1" applyBorder="1" applyAlignment="1">
      <alignment horizontal="justify" vertical="justify" wrapText="1"/>
    </xf>
    <xf numFmtId="0" fontId="29" fillId="2" borderId="0" xfId="14" applyFont="1" applyFill="1"/>
    <xf numFmtId="0" fontId="15" fillId="2" borderId="0" xfId="14" applyFont="1" applyFill="1" applyBorder="1" applyAlignment="1">
      <alignment horizontal="left"/>
    </xf>
    <xf numFmtId="0" fontId="17" fillId="2" borderId="0" xfId="14" applyFont="1" applyFill="1" applyBorder="1" applyAlignment="1"/>
    <xf numFmtId="0" fontId="16" fillId="11" borderId="5" xfId="0" applyFont="1" applyFill="1" applyBorder="1" applyAlignment="1">
      <alignment horizontal="center"/>
    </xf>
    <xf numFmtId="0" fontId="18" fillId="2" borderId="0" xfId="14" applyFont="1" applyFill="1" applyBorder="1" applyAlignment="1">
      <alignment horizontal="left"/>
    </xf>
    <xf numFmtId="0" fontId="17" fillId="2" borderId="0" xfId="14" applyFont="1" applyFill="1" applyBorder="1" applyAlignment="1">
      <alignment horizontal="left"/>
    </xf>
    <xf numFmtId="0" fontId="25" fillId="2" borderId="0" xfId="14" applyFont="1" applyFill="1" applyBorder="1" applyAlignment="1">
      <alignment horizontal="center"/>
    </xf>
    <xf numFmtId="0" fontId="15" fillId="2" borderId="0" xfId="14" applyFont="1" applyFill="1" applyBorder="1" applyAlignment="1">
      <alignment horizontal="left" vertical="top" wrapText="1"/>
    </xf>
    <xf numFmtId="0" fontId="37" fillId="2" borderId="0" xfId="14" applyFont="1" applyFill="1" applyBorder="1" applyAlignment="1">
      <alignment horizontal="left" vertical="center" wrapText="1"/>
    </xf>
    <xf numFmtId="0" fontId="61" fillId="2" borderId="0" xfId="32" applyFont="1" applyFill="1"/>
    <xf numFmtId="0" fontId="133" fillId="2" borderId="0" xfId="31" applyFont="1" applyFill="1"/>
    <xf numFmtId="0" fontId="133" fillId="2" borderId="0" xfId="31" applyFont="1" applyFill="1" applyAlignment="1">
      <alignment horizontal="left"/>
    </xf>
    <xf numFmtId="0" fontId="79" fillId="58" borderId="53" xfId="31" applyFont="1" applyFill="1" applyBorder="1" applyAlignment="1">
      <alignment horizontal="center"/>
    </xf>
    <xf numFmtId="0" fontId="61" fillId="0" borderId="0" xfId="32" applyFont="1"/>
    <xf numFmtId="0" fontId="61" fillId="2" borderId="54" xfId="31" applyFont="1" applyFill="1" applyBorder="1"/>
    <xf numFmtId="0" fontId="61" fillId="2" borderId="54" xfId="32" applyFont="1" applyFill="1" applyBorder="1"/>
    <xf numFmtId="0" fontId="61" fillId="2" borderId="54" xfId="0" applyFont="1" applyFill="1" applyBorder="1" applyAlignment="1">
      <alignment horizontal="left"/>
    </xf>
    <xf numFmtId="0" fontId="133" fillId="0" borderId="0" xfId="31" applyFont="1" applyFill="1"/>
    <xf numFmtId="0" fontId="133" fillId="0" borderId="0" xfId="31" applyFont="1" applyFill="1" applyAlignment="1">
      <alignment horizontal="left"/>
    </xf>
    <xf numFmtId="0" fontId="133" fillId="0" borderId="14" xfId="31" applyFont="1" applyFill="1" applyBorder="1"/>
    <xf numFmtId="0" fontId="18" fillId="2" borderId="0" xfId="14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/>
    </xf>
    <xf numFmtId="0" fontId="37" fillId="2" borderId="0" xfId="14" applyFont="1" applyFill="1" applyBorder="1" applyAlignment="1">
      <alignment horizontal="left"/>
    </xf>
    <xf numFmtId="0" fontId="26" fillId="2" borderId="0" xfId="14" applyFont="1" applyFill="1" applyBorder="1" applyAlignment="1">
      <alignment horizontal="left" vertical="top"/>
    </xf>
    <xf numFmtId="0" fontId="18" fillId="0" borderId="0" xfId="14" applyFont="1" applyFill="1" applyBorder="1" applyAlignment="1">
      <alignment horizontal="left"/>
    </xf>
    <xf numFmtId="0" fontId="15" fillId="0" borderId="55" xfId="14" applyFont="1" applyFill="1" applyBorder="1" applyAlignment="1">
      <alignment horizontal="center" vertical="center" wrapText="1"/>
    </xf>
    <xf numFmtId="165" fontId="15" fillId="0" borderId="57" xfId="82" applyNumberFormat="1" applyFont="1" applyFill="1" applyBorder="1" applyAlignment="1">
      <alignment horizontal="center" vertical="center" wrapText="1"/>
    </xf>
    <xf numFmtId="165" fontId="15" fillId="0" borderId="51" xfId="82" applyNumberFormat="1" applyFont="1" applyFill="1" applyBorder="1" applyAlignment="1">
      <alignment horizontal="center" vertical="center" wrapText="1"/>
    </xf>
    <xf numFmtId="165" fontId="15" fillId="0" borderId="56" xfId="82" applyNumberFormat="1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/>
    </xf>
    <xf numFmtId="0" fontId="16" fillId="11" borderId="15" xfId="0" applyFont="1" applyFill="1" applyBorder="1" applyAlignment="1">
      <alignment horizontal="center"/>
    </xf>
    <xf numFmtId="0" fontId="18" fillId="0" borderId="18" xfId="14" applyFont="1" applyFill="1" applyBorder="1" applyAlignment="1">
      <alignment horizontal="center" vertical="center" wrapText="1"/>
    </xf>
    <xf numFmtId="165" fontId="18" fillId="0" borderId="24" xfId="82" applyNumberFormat="1" applyFont="1" applyFill="1" applyBorder="1" applyAlignment="1">
      <alignment horizontal="center" vertical="center" wrapText="1"/>
    </xf>
    <xf numFmtId="165" fontId="18" fillId="0" borderId="27" xfId="82" applyNumberFormat="1" applyFont="1" applyFill="1" applyBorder="1" applyAlignment="1">
      <alignment horizontal="center" vertical="center" wrapText="1"/>
    </xf>
    <xf numFmtId="0" fontId="120" fillId="2" borderId="0" xfId="28" applyFont="1" applyFill="1" applyBorder="1" applyAlignment="1"/>
    <xf numFmtId="0" fontId="16" fillId="2" borderId="0" xfId="28" applyFont="1" applyFill="1" applyBorder="1" applyAlignment="1">
      <alignment vertical="top"/>
    </xf>
    <xf numFmtId="49" fontId="47" fillId="0" borderId="0" xfId="8" applyNumberFormat="1" applyFont="1" applyFill="1" applyBorder="1" applyAlignment="1">
      <alignment vertical="top"/>
    </xf>
    <xf numFmtId="0" fontId="28" fillId="0" borderId="0" xfId="0" applyFont="1" applyFill="1"/>
    <xf numFmtId="0" fontId="0" fillId="0" borderId="0" xfId="0" applyFill="1"/>
    <xf numFmtId="0" fontId="19" fillId="0" borderId="0" xfId="0" applyFont="1" applyFill="1" applyAlignment="1">
      <alignment vertical="center"/>
    </xf>
    <xf numFmtId="0" fontId="105" fillId="0" borderId="5" xfId="0" applyFont="1" applyFill="1" applyBorder="1"/>
    <xf numFmtId="0" fontId="88" fillId="0" borderId="2" xfId="0" applyFont="1" applyFill="1" applyBorder="1"/>
    <xf numFmtId="0" fontId="94" fillId="0" borderId="2" xfId="0" applyFont="1" applyFill="1" applyBorder="1"/>
    <xf numFmtId="0" fontId="28" fillId="0" borderId="4" xfId="0" applyFont="1" applyFill="1" applyBorder="1" applyAlignment="1"/>
    <xf numFmtId="0" fontId="94" fillId="0" borderId="2" xfId="0" applyFont="1" applyFill="1" applyBorder="1" applyAlignment="1"/>
    <xf numFmtId="0" fontId="0" fillId="0" borderId="0" xfId="0" applyFill="1" applyBorder="1"/>
    <xf numFmtId="0" fontId="88" fillId="0" borderId="0" xfId="0" applyFont="1" applyFill="1" applyBorder="1" applyAlignment="1"/>
    <xf numFmtId="0" fontId="88" fillId="0" borderId="0" xfId="0" applyFont="1" applyFill="1" applyBorder="1"/>
    <xf numFmtId="0" fontId="105" fillId="0" borderId="2" xfId="0" applyFont="1" applyFill="1" applyBorder="1"/>
    <xf numFmtId="0" fontId="105" fillId="59" borderId="5" xfId="0" applyFont="1" applyFill="1" applyBorder="1"/>
    <xf numFmtId="0" fontId="105" fillId="59" borderId="2" xfId="0" applyFont="1" applyFill="1" applyBorder="1"/>
    <xf numFmtId="0" fontId="0" fillId="59" borderId="0" xfId="0" applyFill="1"/>
    <xf numFmtId="0" fontId="26" fillId="2" borderId="2" xfId="0" applyFont="1" applyFill="1" applyBorder="1" applyAlignment="1">
      <alignment vertical="top"/>
    </xf>
    <xf numFmtId="0" fontId="21" fillId="2" borderId="0" xfId="0" applyFont="1" applyFill="1" applyBorder="1" applyAlignment="1">
      <alignment horizontal="left" vertical="center"/>
    </xf>
    <xf numFmtId="49" fontId="111" fillId="0" borderId="11" xfId="8" applyNumberFormat="1" applyFont="1" applyFill="1" applyBorder="1" applyAlignment="1">
      <alignment vertical="top" wrapText="1"/>
    </xf>
    <xf numFmtId="49" fontId="111" fillId="0" borderId="1" xfId="8" applyNumberFormat="1" applyFont="1" applyFill="1" applyBorder="1" applyAlignment="1">
      <alignment vertical="top" wrapText="1"/>
    </xf>
    <xf numFmtId="0" fontId="88" fillId="0" borderId="4" xfId="0" applyFont="1" applyFill="1" applyBorder="1"/>
    <xf numFmtId="0" fontId="94" fillId="0" borderId="0" xfId="0" applyFont="1" applyFill="1" applyBorder="1"/>
    <xf numFmtId="0" fontId="28" fillId="0" borderId="0" xfId="34" applyFont="1" applyAlignment="1">
      <alignment horizontal="left" vertical="top" wrapText="1"/>
    </xf>
    <xf numFmtId="0" fontId="28" fillId="0" borderId="0" xfId="34" applyAlignment="1">
      <alignment horizontal="left" vertical="top" wrapText="1"/>
    </xf>
    <xf numFmtId="0" fontId="102" fillId="0" borderId="0" xfId="34" applyFont="1" applyAlignment="1">
      <alignment horizontal="left" vertical="top" wrapText="1"/>
    </xf>
    <xf numFmtId="0" fontId="131" fillId="0" borderId="0" xfId="34" applyFont="1" applyAlignment="1">
      <alignment horizontal="center"/>
    </xf>
    <xf numFmtId="0" fontId="28" fillId="0" borderId="0" xfId="34" applyFont="1" applyAlignment="1">
      <alignment horizontal="left" vertical="top" wrapText="1" indent="2"/>
    </xf>
    <xf numFmtId="0" fontId="59" fillId="2" borderId="0" xfId="5" applyFont="1" applyFill="1" applyAlignment="1">
      <alignment horizontal="center"/>
    </xf>
    <xf numFmtId="0" fontId="55" fillId="2" borderId="0" xfId="38" applyFont="1" applyFill="1" applyAlignment="1">
      <alignment horizontal="center"/>
    </xf>
    <xf numFmtId="0" fontId="14" fillId="13" borderId="51" xfId="38" applyFont="1" applyFill="1" applyBorder="1" applyAlignment="1">
      <alignment horizontal="left" vertical="center"/>
    </xf>
    <xf numFmtId="0" fontId="14" fillId="13" borderId="29" xfId="38" applyFont="1" applyFill="1" applyBorder="1" applyAlignment="1">
      <alignment horizontal="center" vertical="center"/>
    </xf>
    <xf numFmtId="0" fontId="14" fillId="13" borderId="32" xfId="38" applyFont="1" applyFill="1" applyBorder="1" applyAlignment="1">
      <alignment horizontal="center" vertical="center"/>
    </xf>
    <xf numFmtId="0" fontId="14" fillId="13" borderId="30" xfId="38" applyFont="1" applyFill="1" applyBorder="1" applyAlignment="1">
      <alignment horizontal="center" vertical="center"/>
    </xf>
    <xf numFmtId="0" fontId="14" fillId="13" borderId="33" xfId="38" applyFont="1" applyFill="1" applyBorder="1" applyAlignment="1">
      <alignment horizontal="center" vertical="center"/>
    </xf>
    <xf numFmtId="0" fontId="14" fillId="13" borderId="35" xfId="38" applyFont="1" applyFill="1" applyBorder="1" applyAlignment="1">
      <alignment horizontal="center" vertical="center"/>
    </xf>
    <xf numFmtId="0" fontId="14" fillId="13" borderId="36" xfId="38" applyFont="1" applyFill="1" applyBorder="1" applyAlignment="1">
      <alignment horizontal="center" vertical="center"/>
    </xf>
    <xf numFmtId="0" fontId="14" fillId="54" borderId="30" xfId="38" applyFont="1" applyFill="1" applyBorder="1" applyAlignment="1">
      <alignment horizontal="center"/>
    </xf>
    <xf numFmtId="0" fontId="14" fillId="54" borderId="31" xfId="38" applyFont="1" applyFill="1" applyBorder="1" applyAlignment="1">
      <alignment horizontal="center"/>
    </xf>
    <xf numFmtId="0" fontId="18" fillId="2" borderId="1" xfId="14" applyFont="1" applyFill="1" applyBorder="1" applyAlignment="1">
      <alignment horizontal="left" vertical="top" wrapText="1"/>
    </xf>
    <xf numFmtId="0" fontId="25" fillId="2" borderId="0" xfId="14" applyFont="1" applyFill="1" applyAlignment="1">
      <alignment horizontal="center"/>
    </xf>
    <xf numFmtId="0" fontId="122" fillId="2" borderId="0" xfId="14" applyFont="1" applyFill="1" applyAlignment="1">
      <alignment horizontal="center"/>
    </xf>
    <xf numFmtId="0" fontId="17" fillId="4" borderId="1" xfId="14" applyFont="1" applyFill="1" applyBorder="1" applyAlignment="1">
      <alignment horizontal="left"/>
    </xf>
    <xf numFmtId="0" fontId="17" fillId="4" borderId="1" xfId="14" quotePrefix="1" applyFont="1" applyFill="1" applyBorder="1" applyAlignment="1">
      <alignment horizontal="left"/>
    </xf>
    <xf numFmtId="0" fontId="17" fillId="4" borderId="6" xfId="14" quotePrefix="1" applyFont="1" applyFill="1" applyBorder="1" applyAlignment="1">
      <alignment horizontal="left"/>
    </xf>
    <xf numFmtId="0" fontId="17" fillId="4" borderId="6" xfId="14" applyFont="1" applyFill="1" applyBorder="1" applyAlignment="1">
      <alignment horizontal="left"/>
    </xf>
    <xf numFmtId="0" fontId="18" fillId="2" borderId="1" xfId="14" applyFont="1" applyFill="1" applyBorder="1" applyAlignment="1">
      <alignment horizontal="center"/>
    </xf>
    <xf numFmtId="0" fontId="18" fillId="2" borderId="6" xfId="14" applyFont="1" applyFill="1" applyBorder="1" applyAlignment="1">
      <alignment horizontal="center"/>
    </xf>
    <xf numFmtId="0" fontId="19" fillId="2" borderId="0" xfId="0" applyFont="1" applyFill="1" applyBorder="1" applyAlignment="1">
      <alignment horizontal="left" vertical="top" wrapText="1"/>
    </xf>
    <xf numFmtId="0" fontId="37" fillId="2" borderId="1" xfId="14" applyFont="1" applyFill="1" applyBorder="1" applyAlignment="1">
      <alignment horizontal="left" vertical="center" wrapText="1"/>
    </xf>
    <xf numFmtId="0" fontId="16" fillId="11" borderId="5" xfId="0" applyFont="1" applyFill="1" applyBorder="1" applyAlignment="1">
      <alignment horizontal="center"/>
    </xf>
    <xf numFmtId="0" fontId="16" fillId="11" borderId="6" xfId="0" applyFont="1" applyFill="1" applyBorder="1" applyAlignment="1">
      <alignment horizontal="center"/>
    </xf>
    <xf numFmtId="0" fontId="16" fillId="11" borderId="7" xfId="0" applyFont="1" applyFill="1" applyBorder="1" applyAlignment="1">
      <alignment horizontal="center"/>
    </xf>
    <xf numFmtId="0" fontId="19" fillId="11" borderId="4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8" fillId="2" borderId="0" xfId="14" applyFont="1" applyFill="1" applyBorder="1" applyAlignment="1">
      <alignment horizontal="left"/>
    </xf>
    <xf numFmtId="166" fontId="18" fillId="2" borderId="6" xfId="15" applyNumberFormat="1" applyFont="1" applyFill="1" applyBorder="1" applyAlignment="1">
      <alignment horizontal="center"/>
    </xf>
    <xf numFmtId="0" fontId="18" fillId="4" borderId="1" xfId="14" applyFont="1" applyFill="1" applyBorder="1" applyAlignment="1">
      <alignment horizontal="left" vertical="justify" wrapText="1"/>
    </xf>
    <xf numFmtId="0" fontId="19" fillId="2" borderId="0" xfId="0" applyFont="1" applyFill="1" applyBorder="1" applyAlignment="1">
      <alignment horizontal="left" vertical="justify"/>
    </xf>
    <xf numFmtId="166" fontId="18" fillId="2" borderId="1" xfId="15" applyNumberFormat="1" applyFont="1" applyFill="1" applyBorder="1" applyAlignment="1">
      <alignment horizontal="center"/>
    </xf>
    <xf numFmtId="0" fontId="17" fillId="2" borderId="0" xfId="14" applyFont="1" applyFill="1" applyBorder="1" applyAlignment="1">
      <alignment horizontal="left"/>
    </xf>
    <xf numFmtId="0" fontId="16" fillId="11" borderId="5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7" fillId="3" borderId="5" xfId="14" applyFont="1" applyFill="1" applyBorder="1" applyAlignment="1">
      <alignment horizontal="center"/>
    </xf>
    <xf numFmtId="0" fontId="17" fillId="3" borderId="7" xfId="14" applyFont="1" applyFill="1" applyBorder="1" applyAlignment="1">
      <alignment horizontal="center"/>
    </xf>
    <xf numFmtId="0" fontId="18" fillId="3" borderId="5" xfId="14" applyFont="1" applyFill="1" applyBorder="1" applyAlignment="1">
      <alignment horizontal="center"/>
    </xf>
    <xf numFmtId="0" fontId="18" fillId="3" borderId="7" xfId="14" applyFont="1" applyFill="1" applyBorder="1" applyAlignment="1">
      <alignment horizontal="center"/>
    </xf>
    <xf numFmtId="0" fontId="18" fillId="0" borderId="5" xfId="14" applyFont="1" applyFill="1" applyBorder="1" applyAlignment="1">
      <alignment horizontal="left" vertical="center" wrapText="1"/>
    </xf>
    <xf numFmtId="0" fontId="18" fillId="0" borderId="7" xfId="14" applyFont="1" applyFill="1" applyBorder="1" applyAlignment="1">
      <alignment horizontal="left" vertical="center" wrapText="1"/>
    </xf>
    <xf numFmtId="0" fontId="19" fillId="2" borderId="0" xfId="0" quotePrefix="1" applyFont="1" applyFill="1" applyBorder="1" applyAlignment="1">
      <alignment horizontal="left" vertical="top" wrapText="1"/>
    </xf>
    <xf numFmtId="0" fontId="25" fillId="2" borderId="0" xfId="14" applyFont="1" applyFill="1" applyBorder="1" applyAlignment="1">
      <alignment horizontal="center"/>
    </xf>
    <xf numFmtId="0" fontId="15" fillId="2" borderId="1" xfId="14" applyFont="1" applyFill="1" applyBorder="1" applyAlignment="1">
      <alignment horizontal="left" vertical="top" wrapText="1"/>
    </xf>
    <xf numFmtId="0" fontId="37" fillId="2" borderId="0" xfId="14" applyFont="1" applyFill="1" applyBorder="1" applyAlignment="1">
      <alignment horizontal="center"/>
    </xf>
    <xf numFmtId="0" fontId="15" fillId="2" borderId="1" xfId="14" quotePrefix="1" applyFont="1" applyFill="1" applyBorder="1" applyAlignment="1">
      <alignment horizontal="left" vertical="top" wrapText="1"/>
    </xf>
    <xf numFmtId="0" fontId="35" fillId="4" borderId="1" xfId="14" applyFont="1" applyFill="1" applyBorder="1" applyAlignment="1">
      <alignment horizontal="left" vertical="center"/>
    </xf>
    <xf numFmtId="0" fontId="35" fillId="4" borderId="6" xfId="14" applyFont="1" applyFill="1" applyBorder="1" applyAlignment="1">
      <alignment horizontal="left" vertical="center"/>
    </xf>
    <xf numFmtId="0" fontId="26" fillId="2" borderId="1" xfId="14" applyFont="1" applyFill="1" applyBorder="1" applyAlignment="1">
      <alignment horizontal="center" vertical="justify" wrapText="1"/>
    </xf>
    <xf numFmtId="0" fontId="21" fillId="4" borderId="1" xfId="14" applyFont="1" applyFill="1" applyBorder="1" applyAlignment="1">
      <alignment horizontal="left" vertical="center" wrapText="1"/>
    </xf>
    <xf numFmtId="0" fontId="21" fillId="4" borderId="6" xfId="14" quotePrefix="1" applyFont="1" applyFill="1" applyBorder="1" applyAlignment="1">
      <alignment horizontal="left" vertical="center" wrapText="1"/>
    </xf>
    <xf numFmtId="0" fontId="21" fillId="4" borderId="6" xfId="14" applyFont="1" applyFill="1" applyBorder="1" applyAlignment="1">
      <alignment horizontal="left" vertical="center" wrapText="1"/>
    </xf>
    <xf numFmtId="0" fontId="16" fillId="4" borderId="6" xfId="14" applyFont="1" applyFill="1" applyBorder="1" applyAlignment="1">
      <alignment horizontal="left" vertical="center" wrapText="1"/>
    </xf>
    <xf numFmtId="0" fontId="26" fillId="2" borderId="6" xfId="14" applyFont="1" applyFill="1" applyBorder="1" applyAlignment="1">
      <alignment horizontal="center" vertical="justify" wrapText="1"/>
    </xf>
    <xf numFmtId="0" fontId="16" fillId="4" borderId="1" xfId="14" applyFont="1" applyFill="1" applyBorder="1" applyAlignment="1">
      <alignment horizontal="left" vertical="center" wrapText="1"/>
    </xf>
    <xf numFmtId="0" fontId="35" fillId="4" borderId="1" xfId="14" applyFont="1" applyFill="1" applyBorder="1" applyAlignment="1">
      <alignment horizontal="left" vertical="center" wrapText="1"/>
    </xf>
    <xf numFmtId="0" fontId="17" fillId="11" borderId="4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0" fontId="18" fillId="4" borderId="6" xfId="14" applyFont="1" applyFill="1" applyBorder="1" applyAlignment="1">
      <alignment vertical="justify"/>
    </xf>
    <xf numFmtId="0" fontId="37" fillId="2" borderId="0" xfId="14" applyFont="1" applyFill="1" applyBorder="1" applyAlignment="1">
      <alignment horizontal="left" vertical="center" wrapText="1"/>
    </xf>
    <xf numFmtId="0" fontId="18" fillId="4" borderId="1" xfId="14" applyFont="1" applyFill="1" applyBorder="1" applyAlignment="1">
      <alignment horizontal="left" vertical="top"/>
    </xf>
    <xf numFmtId="0" fontId="26" fillId="2" borderId="6" xfId="14" applyFont="1" applyFill="1" applyBorder="1" applyAlignment="1">
      <alignment horizontal="left" vertical="justify" wrapText="1"/>
    </xf>
    <xf numFmtId="0" fontId="37" fillId="2" borderId="9" xfId="14" applyFont="1" applyFill="1" applyBorder="1" applyAlignment="1">
      <alignment horizontal="left" vertical="center" wrapText="1"/>
    </xf>
    <xf numFmtId="0" fontId="25" fillId="2" borderId="10" xfId="14" applyFont="1" applyFill="1" applyBorder="1" applyAlignment="1">
      <alignment horizontal="center"/>
    </xf>
    <xf numFmtId="0" fontId="25" fillId="2" borderId="11" xfId="14" applyFont="1" applyFill="1" applyBorder="1" applyAlignment="1">
      <alignment horizontal="center"/>
    </xf>
    <xf numFmtId="0" fontId="25" fillId="2" borderId="12" xfId="14" applyFont="1" applyFill="1" applyBorder="1" applyAlignment="1">
      <alignment horizontal="center"/>
    </xf>
    <xf numFmtId="0" fontId="21" fillId="4" borderId="9" xfId="14" applyFont="1" applyFill="1" applyBorder="1" applyAlignment="1">
      <alignment horizontal="left" vertical="center" wrapText="1"/>
    </xf>
    <xf numFmtId="0" fontId="37" fillId="4" borderId="1" xfId="0" quotePrefix="1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left" vertical="center" wrapText="1"/>
    </xf>
    <xf numFmtId="0" fontId="37" fillId="4" borderId="9" xfId="0" applyFont="1" applyFill="1" applyBorder="1" applyAlignment="1">
      <alignment horizontal="left" vertical="center" wrapText="1"/>
    </xf>
    <xf numFmtId="0" fontId="21" fillId="4" borderId="7" xfId="14" applyFont="1" applyFill="1" applyBorder="1" applyAlignment="1">
      <alignment horizontal="left" vertical="center" wrapText="1"/>
    </xf>
    <xf numFmtId="0" fontId="18" fillId="2" borderId="9" xfId="14" applyFont="1" applyFill="1" applyBorder="1" applyAlignment="1">
      <alignment horizontal="left" vertical="top" wrapText="1"/>
    </xf>
    <xf numFmtId="0" fontId="15" fillId="2" borderId="9" xfId="14" applyFont="1" applyFill="1" applyBorder="1" applyAlignment="1">
      <alignment horizontal="left" vertical="top" wrapText="1"/>
    </xf>
    <xf numFmtId="0" fontId="17" fillId="3" borderId="6" xfId="14" applyFont="1" applyFill="1" applyBorder="1" applyAlignment="1">
      <alignment horizontal="center"/>
    </xf>
    <xf numFmtId="0" fontId="18" fillId="3" borderId="6" xfId="14" applyFont="1" applyFill="1" applyBorder="1" applyAlignment="1">
      <alignment horizontal="center"/>
    </xf>
    <xf numFmtId="0" fontId="18" fillId="0" borderId="6" xfId="14" applyFont="1" applyFill="1" applyBorder="1" applyAlignment="1">
      <alignment horizontal="left" vertical="center" wrapText="1"/>
    </xf>
    <xf numFmtId="0" fontId="14" fillId="2" borderId="0" xfId="28" applyFont="1" applyFill="1" applyBorder="1" applyAlignment="1">
      <alignment horizontal="center"/>
    </xf>
    <xf numFmtId="0" fontId="83" fillId="51" borderId="5" xfId="28" applyFont="1" applyFill="1" applyBorder="1" applyAlignment="1">
      <alignment horizontal="center" vertical="center"/>
    </xf>
    <xf numFmtId="0" fontId="83" fillId="51" borderId="4" xfId="28" applyFont="1" applyFill="1" applyBorder="1" applyAlignment="1">
      <alignment horizontal="center" vertical="center"/>
    </xf>
    <xf numFmtId="0" fontId="83" fillId="51" borderId="15" xfId="28" applyFont="1" applyFill="1" applyBorder="1" applyAlignment="1">
      <alignment horizontal="center" vertical="center"/>
    </xf>
    <xf numFmtId="0" fontId="83" fillId="51" borderId="8" xfId="28" applyFont="1" applyFill="1" applyBorder="1" applyAlignment="1">
      <alignment horizontal="center" vertical="center"/>
    </xf>
    <xf numFmtId="0" fontId="83" fillId="51" borderId="5" xfId="28" applyFont="1" applyFill="1" applyBorder="1" applyAlignment="1">
      <alignment horizontal="center"/>
    </xf>
    <xf numFmtId="0" fontId="83" fillId="51" borderId="6" xfId="28" applyFont="1" applyFill="1" applyBorder="1" applyAlignment="1">
      <alignment horizontal="center"/>
    </xf>
    <xf numFmtId="0" fontId="83" fillId="51" borderId="7" xfId="28" applyFont="1" applyFill="1" applyBorder="1" applyAlignment="1">
      <alignment horizontal="center"/>
    </xf>
    <xf numFmtId="0" fontId="16" fillId="55" borderId="5" xfId="28" applyFont="1" applyFill="1" applyBorder="1" applyAlignment="1">
      <alignment horizontal="center"/>
    </xf>
    <xf numFmtId="0" fontId="16" fillId="55" borderId="6" xfId="28" applyFont="1" applyFill="1" applyBorder="1" applyAlignment="1">
      <alignment horizontal="center"/>
    </xf>
    <xf numFmtId="0" fontId="16" fillId="55" borderId="7" xfId="28" applyFont="1" applyFill="1" applyBorder="1" applyAlignment="1">
      <alignment horizontal="center"/>
    </xf>
    <xf numFmtId="0" fontId="83" fillId="51" borderId="2" xfId="28" applyFont="1" applyFill="1" applyBorder="1" applyAlignment="1">
      <alignment horizontal="center" vertical="center"/>
    </xf>
    <xf numFmtId="165" fontId="16" fillId="55" borderId="2" xfId="29" applyNumberFormat="1" applyFont="1" applyFill="1" applyBorder="1" applyAlignment="1">
      <alignment horizontal="center" vertical="center"/>
    </xf>
    <xf numFmtId="0" fontId="83" fillId="51" borderId="4" xfId="20" applyFont="1" applyFill="1" applyBorder="1" applyAlignment="1">
      <alignment horizontal="center" vertical="center" wrapText="1"/>
    </xf>
    <xf numFmtId="0" fontId="83" fillId="51" borderId="8" xfId="20" applyFont="1" applyFill="1" applyBorder="1" applyAlignment="1">
      <alignment horizontal="center" vertical="center" wrapText="1"/>
    </xf>
    <xf numFmtId="165" fontId="83" fillId="51" borderId="5" xfId="82" applyNumberFormat="1" applyFont="1" applyFill="1" applyBorder="1" applyAlignment="1">
      <alignment horizontal="center" vertical="center"/>
    </xf>
    <xf numFmtId="165" fontId="83" fillId="51" borderId="6" xfId="82" applyNumberFormat="1" applyFont="1" applyFill="1" applyBorder="1" applyAlignment="1">
      <alignment horizontal="center" vertical="center"/>
    </xf>
    <xf numFmtId="165" fontId="83" fillId="51" borderId="7" xfId="82" applyNumberFormat="1" applyFont="1" applyFill="1" applyBorder="1" applyAlignment="1">
      <alignment horizontal="center" vertical="center"/>
    </xf>
    <xf numFmtId="165" fontId="83" fillId="51" borderId="4" xfId="82" applyNumberFormat="1" applyFont="1" applyFill="1" applyBorder="1" applyAlignment="1">
      <alignment horizontal="center" vertical="center"/>
    </xf>
    <xf numFmtId="165" fontId="83" fillId="51" borderId="8" xfId="82" applyNumberFormat="1" applyFont="1" applyFill="1" applyBorder="1" applyAlignment="1">
      <alignment horizontal="center" vertical="center"/>
    </xf>
    <xf numFmtId="0" fontId="14" fillId="2" borderId="0" xfId="20" applyFont="1" applyFill="1" applyBorder="1" applyAlignment="1">
      <alignment horizontal="center"/>
    </xf>
    <xf numFmtId="0" fontId="14" fillId="2" borderId="14" xfId="20" applyFont="1" applyFill="1" applyBorder="1" applyAlignment="1">
      <alignment horizontal="center"/>
    </xf>
    <xf numFmtId="0" fontId="25" fillId="2" borderId="0" xfId="88" applyFont="1" applyFill="1" applyAlignment="1">
      <alignment horizontal="center"/>
    </xf>
    <xf numFmtId="0" fontId="123" fillId="4" borderId="5" xfId="88" applyFont="1" applyFill="1" applyBorder="1" applyAlignment="1">
      <alignment horizontal="center" vertical="center"/>
    </xf>
    <xf numFmtId="0" fontId="123" fillId="4" borderId="6" xfId="88" applyFont="1" applyFill="1" applyBorder="1" applyAlignment="1">
      <alignment horizontal="center" vertical="center"/>
    </xf>
    <xf numFmtId="0" fontId="123" fillId="4" borderId="7" xfId="88" applyFont="1" applyFill="1" applyBorder="1" applyAlignment="1">
      <alignment horizontal="center" vertical="center"/>
    </xf>
    <xf numFmtId="0" fontId="126" fillId="48" borderId="5" xfId="88" applyFont="1" applyFill="1" applyBorder="1" applyAlignment="1">
      <alignment horizontal="center" vertical="center"/>
    </xf>
    <xf numFmtId="0" fontId="126" fillId="48" borderId="7" xfId="88" applyFont="1" applyFill="1" applyBorder="1" applyAlignment="1">
      <alignment horizontal="center" vertical="center"/>
    </xf>
    <xf numFmtId="0" fontId="126" fillId="48" borderId="5" xfId="88" applyFont="1" applyFill="1" applyBorder="1" applyAlignment="1">
      <alignment horizontal="center" vertical="center" wrapText="1"/>
    </xf>
    <xf numFmtId="0" fontId="126" fillId="48" borderId="7" xfId="88" applyFont="1" applyFill="1" applyBorder="1" applyAlignment="1">
      <alignment horizontal="center" vertical="center" wrapText="1"/>
    </xf>
    <xf numFmtId="0" fontId="123" fillId="48" borderId="4" xfId="88" applyFont="1" applyFill="1" applyBorder="1" applyAlignment="1">
      <alignment horizontal="center" vertical="center"/>
    </xf>
    <xf numFmtId="0" fontId="123" fillId="48" borderId="8" xfId="88" applyFont="1" applyFill="1" applyBorder="1" applyAlignment="1">
      <alignment horizontal="center" vertical="center"/>
    </xf>
    <xf numFmtId="0" fontId="123" fillId="48" borderId="4" xfId="88" applyFont="1" applyFill="1" applyBorder="1" applyAlignment="1">
      <alignment horizontal="center" vertical="center" wrapText="1"/>
    </xf>
    <xf numFmtId="0" fontId="123" fillId="48" borderId="8" xfId="88" applyFont="1" applyFill="1" applyBorder="1" applyAlignment="1">
      <alignment horizontal="center" vertical="center" wrapText="1"/>
    </xf>
    <xf numFmtId="0" fontId="123" fillId="4" borderId="4" xfId="88" applyFont="1" applyFill="1" applyBorder="1" applyAlignment="1">
      <alignment horizontal="center" vertical="center" wrapText="1"/>
    </xf>
    <xf numFmtId="0" fontId="123" fillId="4" borderId="15" xfId="88" applyFont="1" applyFill="1" applyBorder="1" applyAlignment="1">
      <alignment horizontal="center" vertical="center" wrapText="1"/>
    </xf>
    <xf numFmtId="0" fontId="123" fillId="4" borderId="8" xfId="88" applyFont="1" applyFill="1" applyBorder="1" applyAlignment="1">
      <alignment horizontal="center" vertical="center" wrapText="1"/>
    </xf>
    <xf numFmtId="0" fontId="108" fillId="0" borderId="0" xfId="34" applyFont="1" applyBorder="1" applyAlignment="1">
      <alignment horizontal="center"/>
    </xf>
    <xf numFmtId="49" fontId="31" fillId="13" borderId="2" xfId="8" applyNumberFormat="1" applyFont="1" applyFill="1" applyBorder="1" applyAlignment="1">
      <alignment horizontal="center" vertical="center" wrapText="1"/>
    </xf>
    <xf numFmtId="49" fontId="112" fillId="13" borderId="2" xfId="8" applyNumberFormat="1" applyFont="1" applyFill="1" applyBorder="1" applyAlignment="1">
      <alignment horizontal="center" vertical="center" wrapText="1"/>
    </xf>
    <xf numFmtId="49" fontId="31" fillId="13" borderId="4" xfId="8" applyNumberFormat="1" applyFont="1" applyFill="1" applyBorder="1" applyAlignment="1">
      <alignment horizontal="center" vertical="center" wrapText="1"/>
    </xf>
    <xf numFmtId="49" fontId="31" fillId="13" borderId="8" xfId="8" applyNumberFormat="1" applyFont="1" applyFill="1" applyBorder="1" applyAlignment="1">
      <alignment horizontal="center" vertical="center" wrapText="1"/>
    </xf>
    <xf numFmtId="164" fontId="31" fillId="13" borderId="5" xfId="9" applyFont="1" applyFill="1" applyBorder="1" applyAlignment="1">
      <alignment horizontal="center" vertical="center" wrapText="1"/>
    </xf>
    <xf numFmtId="164" fontId="31" fillId="13" borderId="6" xfId="9" applyFont="1" applyFill="1" applyBorder="1" applyAlignment="1">
      <alignment horizontal="center" vertical="center" wrapText="1"/>
    </xf>
    <xf numFmtId="164" fontId="31" fillId="13" borderId="7" xfId="9" applyFont="1" applyFill="1" applyBorder="1" applyAlignment="1">
      <alignment horizontal="center" vertical="center" wrapText="1"/>
    </xf>
    <xf numFmtId="164" fontId="31" fillId="13" borderId="2" xfId="9" applyFont="1" applyFill="1" applyBorder="1" applyAlignment="1">
      <alignment horizontal="center" vertical="center" wrapText="1"/>
    </xf>
    <xf numFmtId="49" fontId="31" fillId="13" borderId="10" xfId="8" applyNumberFormat="1" applyFont="1" applyFill="1" applyBorder="1" applyAlignment="1">
      <alignment horizontal="center" vertical="center" wrapText="1"/>
    </xf>
    <xf numFmtId="49" fontId="31" fillId="13" borderId="3" xfId="8" applyNumberFormat="1" applyFont="1" applyFill="1" applyBorder="1" applyAlignment="1">
      <alignment horizontal="center" vertical="center" wrapText="1"/>
    </xf>
    <xf numFmtId="49" fontId="112" fillId="13" borderId="10" xfId="8" applyNumberFormat="1" applyFont="1" applyFill="1" applyBorder="1" applyAlignment="1">
      <alignment horizontal="center" vertical="center" wrapText="1"/>
    </xf>
    <xf numFmtId="49" fontId="112" fillId="13" borderId="3" xfId="8" applyNumberFormat="1" applyFont="1" applyFill="1" applyBorder="1" applyAlignment="1">
      <alignment horizontal="center" vertical="center" wrapText="1"/>
    </xf>
    <xf numFmtId="0" fontId="132" fillId="2" borderId="0" xfId="31" applyFont="1" applyFill="1" applyAlignment="1">
      <alignment horizontal="center" vertical="center"/>
    </xf>
    <xf numFmtId="0" fontId="36" fillId="0" borderId="0" xfId="8" applyFont="1" applyFill="1" applyBorder="1" applyAlignment="1">
      <alignment horizontal="center"/>
    </xf>
    <xf numFmtId="0" fontId="34" fillId="0" borderId="4" xfId="8" applyFont="1" applyFill="1" applyBorder="1" applyAlignment="1">
      <alignment horizontal="center" vertical="center" wrapText="1"/>
    </xf>
    <xf numFmtId="0" fontId="34" fillId="0" borderId="15" xfId="8" applyFont="1" applyFill="1" applyBorder="1" applyAlignment="1">
      <alignment horizontal="center" vertical="center" wrapText="1"/>
    </xf>
    <xf numFmtId="0" fontId="34" fillId="0" borderId="8" xfId="8" applyFont="1" applyFill="1" applyBorder="1" applyAlignment="1">
      <alignment horizontal="center" vertical="center" wrapText="1"/>
    </xf>
  </cellXfs>
  <cellStyles count="90">
    <cellStyle name="20% - Accent1" xfId="57" builtinId="30" customBuiltin="1"/>
    <cellStyle name="20% - Accent2" xfId="61" builtinId="34" customBuiltin="1"/>
    <cellStyle name="20% - Accent3" xfId="65" builtinId="38" customBuiltin="1"/>
    <cellStyle name="20% - Accent4" xfId="69" builtinId="42" customBuiltin="1"/>
    <cellStyle name="20% - Accent5" xfId="73" builtinId="46" customBuiltin="1"/>
    <cellStyle name="20% - Accent6" xfId="77" builtinId="50" customBuiltin="1"/>
    <cellStyle name="40% - Accent1" xfId="58" builtinId="31" customBuiltin="1"/>
    <cellStyle name="40% - Accent2" xfId="62" builtinId="35" customBuiltin="1"/>
    <cellStyle name="40% - Accent3" xfId="66" builtinId="39" customBuiltin="1"/>
    <cellStyle name="40% - Accent4" xfId="70" builtinId="43" customBuiltin="1"/>
    <cellStyle name="40% - Accent5" xfId="74" builtinId="47" customBuiltin="1"/>
    <cellStyle name="40% - Accent6" xfId="78" builtinId="51" customBuiltin="1"/>
    <cellStyle name="60% - Accent1" xfId="59" builtinId="32" customBuiltin="1"/>
    <cellStyle name="60% - Accent2" xfId="63" builtinId="36" customBuiltin="1"/>
    <cellStyle name="60% - Accent3" xfId="67" builtinId="40" customBuiltin="1"/>
    <cellStyle name="60% - Accent4" xfId="71" builtinId="44" customBuiltin="1"/>
    <cellStyle name="60% - Accent5" xfId="75" builtinId="48" customBuiltin="1"/>
    <cellStyle name="60% - Accent6" xfId="79" builtinId="52" customBuiltin="1"/>
    <cellStyle name="Accent1" xfId="56" builtinId="29" customBuiltin="1"/>
    <cellStyle name="Accent2" xfId="60" builtinId="33" customBuiltin="1"/>
    <cellStyle name="Accent3" xfId="64" builtinId="37" customBuiltin="1"/>
    <cellStyle name="Accent4" xfId="68" builtinId="41" customBuiltin="1"/>
    <cellStyle name="Accent5" xfId="72" builtinId="45" customBuiltin="1"/>
    <cellStyle name="Accent6" xfId="76" builtinId="49" customBuiltin="1"/>
    <cellStyle name="Bad" xfId="46" builtinId="27" customBuiltin="1"/>
    <cellStyle name="Calculation" xfId="50" builtinId="22" customBuiltin="1"/>
    <cellStyle name="Check Cell" xfId="52" builtinId="23" customBuiltin="1"/>
    <cellStyle name="Comma" xfId="82" builtinId="3"/>
    <cellStyle name="Comma 2" xfId="9"/>
    <cellStyle name="Comma 2 2" xfId="3"/>
    <cellStyle name="Comma 2 3" xfId="19"/>
    <cellStyle name="Comma 3" xfId="2"/>
    <cellStyle name="Comma 3 2" xfId="21"/>
    <cellStyle name="Comma 3 2 2" xfId="29"/>
    <cellStyle name="Comma 4" xfId="15"/>
    <cellStyle name="Comma 5" xfId="13"/>
    <cellStyle name="Comma 6" xfId="22"/>
    <cellStyle name="Comma 7" xfId="35"/>
    <cellStyle name="Comma 8" xfId="39"/>
    <cellStyle name="Comma 9" xfId="89"/>
    <cellStyle name="Explanatory Text" xfId="54" builtinId="53" customBuiltin="1"/>
    <cellStyle name="Good" xfId="45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48" builtinId="20" customBuiltin="1"/>
    <cellStyle name="Linked Cell" xfId="51" builtinId="24" customBuiltin="1"/>
    <cellStyle name="Neutral" xfId="47" builtinId="28" customBuiltin="1"/>
    <cellStyle name="Normal" xfId="0" builtinId="0"/>
    <cellStyle name="Normal 10" xfId="37"/>
    <cellStyle name="Normal 11" xfId="38"/>
    <cellStyle name="Normal 12" xfId="80"/>
    <cellStyle name="Normal 13" xfId="16"/>
    <cellStyle name="Normal 14" xfId="83"/>
    <cellStyle name="Normal 15" xfId="84"/>
    <cellStyle name="Normal 160" xfId="25"/>
    <cellStyle name="Normal 190" xfId="27"/>
    <cellStyle name="Normal 2" xfId="8"/>
    <cellStyle name="Normal 2 2" xfId="24"/>
    <cellStyle name="Normal 2 3" xfId="10"/>
    <cellStyle name="Normal 2 4" xfId="11"/>
    <cellStyle name="Normal 3" xfId="1"/>
    <cellStyle name="Normal 3 2" xfId="20"/>
    <cellStyle name="Normal 3 2 2" xfId="28"/>
    <cellStyle name="Normal 3 2 3" xfId="33"/>
    <cellStyle name="Normal 3 2 4" xfId="86"/>
    <cellStyle name="Normal 3 3" xfId="32"/>
    <cellStyle name="Normal 4" xfId="14"/>
    <cellStyle name="Normal 5" xfId="12"/>
    <cellStyle name="Normal 5 2" xfId="36"/>
    <cellStyle name="Normal 5 3" xfId="85"/>
    <cellStyle name="Normal 5 4" xfId="87"/>
    <cellStyle name="Normal 6" xfId="30"/>
    <cellStyle name="Normal 7" xfId="4"/>
    <cellStyle name="Normal 7 2" xfId="17"/>
    <cellStyle name="Normal 8" xfId="23"/>
    <cellStyle name="Normal 9" xfId="34"/>
    <cellStyle name="Note 2" xfId="81"/>
    <cellStyle name="Output" xfId="49" builtinId="21" customBuiltin="1"/>
    <cellStyle name="Title" xfId="40" builtinId="15" customBuiltin="1"/>
    <cellStyle name="Total" xfId="55" builtinId="25" customBuiltin="1"/>
    <cellStyle name="Warning Text" xfId="53" builtinId="11" customBuiltin="1"/>
    <cellStyle name="เครื่องหมายจุลภาค 2" xfId="7"/>
    <cellStyle name="ปกติ 2" xfId="6"/>
    <cellStyle name="ปกติ 2 2" xfId="31"/>
    <cellStyle name="ปกติ 3" xfId="5"/>
    <cellStyle name="ปกติ 6" xfId="18"/>
    <cellStyle name="ปกติ_เงินอุดหนุนปี 2550 2" xfId="26"/>
    <cellStyle name="ปกติ_แบบฟอร์มกรรมาธิการฯ 59-2" xfId="88"/>
  </cellStyles>
  <dxfs count="0"/>
  <tableStyles count="0" defaultTableStyle="TableStyleMedium2" defaultPivotStyle="PivotStyleLight16"/>
  <colors>
    <mruColors>
      <color rgb="FF0000FF"/>
      <color rgb="FF99CCFF"/>
      <color rgb="FFCCECFF"/>
      <color rgb="FFFFCC99"/>
      <color rgb="FFFFE1FF"/>
      <color rgb="FF660066"/>
      <color rgb="FFFFFFCC"/>
      <color rgb="FFCC99FF"/>
      <color rgb="FF6666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1847850</xdr:colOff>
      <xdr:row>0</xdr:row>
      <xdr:rowOff>28575</xdr:rowOff>
    </xdr:from>
    <xdr:ext cx="1268268" cy="314325"/>
    <xdr:sp macro="" textlink="">
      <xdr:nvSpPr>
        <xdr:cNvPr id="2" name="TextBox 1"/>
        <xdr:cNvSpPr txBox="1"/>
      </xdr:nvSpPr>
      <xdr:spPr>
        <a:xfrm>
          <a:off x="5972175" y="28575"/>
          <a:ext cx="1268268" cy="314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เอกสารนำส่ง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59</xdr:col>
      <xdr:colOff>394858</xdr:colOff>
      <xdr:row>0</xdr:row>
      <xdr:rowOff>142361</xdr:rowOff>
    </xdr:from>
    <xdr:ext cx="1395699" cy="349525"/>
    <xdr:sp macro="" textlink="">
      <xdr:nvSpPr>
        <xdr:cNvPr id="2" name="TextBox 1"/>
        <xdr:cNvSpPr txBox="1"/>
      </xdr:nvSpPr>
      <xdr:spPr>
        <a:xfrm>
          <a:off x="24308211" y="142361"/>
          <a:ext cx="1395699" cy="349525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.7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116417</xdr:colOff>
      <xdr:row>0</xdr:row>
      <xdr:rowOff>31750</xdr:rowOff>
    </xdr:from>
    <xdr:ext cx="1363518" cy="290079"/>
    <xdr:sp macro="" textlink="">
      <xdr:nvSpPr>
        <xdr:cNvPr id="2" name="TextBox 1"/>
        <xdr:cNvSpPr txBox="1"/>
      </xdr:nvSpPr>
      <xdr:spPr>
        <a:xfrm>
          <a:off x="14287500" y="31750"/>
          <a:ext cx="1363518" cy="2900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619125</xdr:colOff>
      <xdr:row>0</xdr:row>
      <xdr:rowOff>28575</xdr:rowOff>
    </xdr:from>
    <xdr:ext cx="1849293" cy="290079"/>
    <xdr:sp macro="" textlink="">
      <xdr:nvSpPr>
        <xdr:cNvPr id="2" name="TextBox 1"/>
        <xdr:cNvSpPr txBox="1"/>
      </xdr:nvSpPr>
      <xdr:spPr>
        <a:xfrm>
          <a:off x="7362825" y="28575"/>
          <a:ext cx="1849293" cy="2900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.1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28575</xdr:rowOff>
    </xdr:from>
    <xdr:to>
      <xdr:col>12</xdr:col>
      <xdr:colOff>790575</xdr:colOff>
      <xdr:row>0</xdr:row>
      <xdr:rowOff>323850</xdr:rowOff>
    </xdr:to>
    <xdr:sp macro="" textlink="">
      <xdr:nvSpPr>
        <xdr:cNvPr id="2" name="TextBox 1"/>
        <xdr:cNvSpPr txBox="1"/>
      </xdr:nvSpPr>
      <xdr:spPr>
        <a:xfrm>
          <a:off x="9439275" y="28575"/>
          <a:ext cx="1514475" cy="295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900"/>
            </a:lnSpc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28575</xdr:rowOff>
    </xdr:from>
    <xdr:to>
      <xdr:col>12</xdr:col>
      <xdr:colOff>790575</xdr:colOff>
      <xdr:row>0</xdr:row>
      <xdr:rowOff>323850</xdr:rowOff>
    </xdr:to>
    <xdr:sp macro="" textlink="">
      <xdr:nvSpPr>
        <xdr:cNvPr id="2" name="TextBox 1"/>
        <xdr:cNvSpPr txBox="1"/>
      </xdr:nvSpPr>
      <xdr:spPr>
        <a:xfrm>
          <a:off x="9725025" y="28575"/>
          <a:ext cx="1552575" cy="295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900"/>
            </a:lnSpc>
          </a:pPr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3.2.1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285750</xdr:colOff>
      <xdr:row>0</xdr:row>
      <xdr:rowOff>21648</xdr:rowOff>
    </xdr:from>
    <xdr:ext cx="2028537" cy="290079"/>
    <xdr:sp macro="" textlink="">
      <xdr:nvSpPr>
        <xdr:cNvPr id="2" name="TextBox 1"/>
        <xdr:cNvSpPr txBox="1"/>
      </xdr:nvSpPr>
      <xdr:spPr>
        <a:xfrm>
          <a:off x="10306050" y="21648"/>
          <a:ext cx="2028537" cy="2900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.3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251115</xdr:colOff>
      <xdr:row>0</xdr:row>
      <xdr:rowOff>12990</xdr:rowOff>
    </xdr:from>
    <xdr:ext cx="2099540" cy="298738"/>
    <xdr:sp macro="" textlink="">
      <xdr:nvSpPr>
        <xdr:cNvPr id="2" name="TextBox 1"/>
        <xdr:cNvSpPr txBox="1"/>
      </xdr:nvSpPr>
      <xdr:spPr>
        <a:xfrm>
          <a:off x="11629160" y="12990"/>
          <a:ext cx="2099540" cy="2987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.4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571501</xdr:colOff>
      <xdr:row>0</xdr:row>
      <xdr:rowOff>85724</xdr:rowOff>
    </xdr:from>
    <xdr:ext cx="2124077" cy="284691"/>
    <xdr:sp macro="" textlink="">
      <xdr:nvSpPr>
        <xdr:cNvPr id="2" name="TextBox 1"/>
        <xdr:cNvSpPr txBox="1"/>
      </xdr:nvSpPr>
      <xdr:spPr>
        <a:xfrm>
          <a:off x="19526251" y="85724"/>
          <a:ext cx="2124077" cy="2846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.5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46904</xdr:colOff>
      <xdr:row>0</xdr:row>
      <xdr:rowOff>34636</xdr:rowOff>
    </xdr:from>
    <xdr:ext cx="1413481" cy="320386"/>
    <xdr:sp macro="" textlink="">
      <xdr:nvSpPr>
        <xdr:cNvPr id="2" name="TextBox 1"/>
        <xdr:cNvSpPr txBox="1"/>
      </xdr:nvSpPr>
      <xdr:spPr>
        <a:xfrm>
          <a:off x="7398472" y="34636"/>
          <a:ext cx="1413481" cy="32038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เอกสารหมายเลข 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.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6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Desktop/&#3619;&#3634;&#3618;&#3621;&#3632;&#3648;&#3629;&#3637;&#3618;&#3604;&#3605;&#3633;&#3623;&#3650;&#3588;&#3619;&#3591;&#3585;&#3634;&#3619;/&#3624;&#3636;&#3619;&#3636;&#3619;&#3634;&#3594;/&#3605;&#3633;&#3623;&#3650;&#3588;&#3619;&#3591;&#3585;&#3634;&#3619;&#3585;&#3656;&#3629;&#3609;&#3614;&#3636;&#3592;&#3634;&#3619;&#3603;&#3634;/SI_&#3588;&#3585;.&#3610;&#3641;&#3619;&#3603;&#3585;&#3634;&#3619;&#3605;&#3634;&#3617;&#3618;&#3640;&#3607;&#3608;&#3624;&#3634;&#3626;&#3605;&#3619;&#3660;%2015%20&#3650;&#3588;&#3619;&#3591;&#3585;&#3634;&#3619;_&#3586;&#3657;&#3629;&#3617;&#3641;&#3621;&#3648;&#3614;&#3636;&#3656;&#3617;&#3648;&#3605;&#3636;&#36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/Local%20Settings/Temporary%20Internet%20Files/Content.IE5/5ZJAQXAZ/checklist-&#3588;&#3619;&#3640;&#3616;&#3633;&#3603;&#3601;&#366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/Desktop/&#3605;&#3633;&#3657;&#3591;&#3591;&#3610;&#3611;&#3619;&#3632;&#3617;&#3634;&#3603;&#3611;&#3637;%2061/&#3605;&#3633;&#3657;&#3591;&#3591;&#3610;&#3611;&#3619;&#3632;&#3617;&#3634;&#3603;&#3649;&#3612;&#3656;&#3609;&#3604;&#3636;&#3609;%2061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559\&#3600;&#3634;&#3609;&#3591;&#3610;&#3621;&#3591;&#3607;&#3640;&#3609;%20&#3592;&#3635;&#3649;&#3609;&#3585;&#3611;&#3619;&#3632;&#3648;&#3616;&#3607;%20255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/Desktop/&#3605;&#3633;&#3657;&#3591;&#3591;&#3610;&#3611;&#3619;&#3632;&#3617;&#3634;&#3603;&#3611;&#3637;%2061/&#3605;&#3633;&#3657;&#3591;&#3591;&#3610;&#3611;&#3619;&#3632;&#3617;&#3634;&#3603;&#3649;&#3612;&#3656;&#3609;&#3604;&#3636;&#3609;%2061/&#3648;&#3629;&#3585;&#3626;&#3634;&#3619;&#3627;&#3617;&#3634;&#3618;&#3648;&#3621;&#3586;-4-&#3649;&#3610;&#3610;&#3615;&#3629;&#3619;&#3660;&#3617;&#3648;&#3626;&#3609;&#3629;&#3650;&#3588;&#3619;&#3591;&#3585;&#3634;&#3619;&#3627;&#3617;&#3634;&#3618;&#3648;&#3621;&#3586;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591;&#3634;&#3609;&#3623;&#3636;&#3648;&#3588;&#3619;&#3634;&#3632;&#3627;&#3660;&#3649;&#3621;&#3632;&#3605;&#3636;&#3604;&#3605;&#3634;&#3617;&#3591;&#3610;&#3611;&#3619;&#3632;&#3617;&#3634;&#3603;\IKKYUSAN\&#3649;&#3610;&#3610;&#3615;&#3629;&#3619;&#3660;&#3617;&#3585;&#3634;&#3619;&#3648;&#3626;&#3609;&#3629;&#3650;&#3588;&#3619;&#3591;&#3585;&#3634;&#3619;&#3648;&#3614;&#3639;&#3656;&#3629;&#3611;&#3619;&#3632;&#3585;&#3629;&#3610;&#3585;&#3634;&#3619;&#3648;&#3626;&#3609;&#3629;&#3586;&#3629;&#3591;&#3610;&#3611;&#3619;&#3632;&#3617;&#3634;&#3603;&#3648;&#3591;&#3636;&#3609;&#3649;&#3612;&#3656;&#3609;&#3604;&#3636;&#3609;%20&#3611;&#3619;&#3632;&#3592;&#3635;&#3611;&#3637;&#3591;&#3610;&#3611;&#3619;&#3632;&#3617;&#3634;&#3603;%20256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591;&#3634;&#3609;&#3623;&#3636;&#3648;&#3588;&#3619;&#3634;&#3632;&#3627;&#3660;&#3649;&#3621;&#3632;&#3605;&#3636;&#3604;&#3605;&#3634;&#3617;&#3591;&#3610;&#3611;&#3619;&#3632;&#3617;&#3634;&#3603;\IKKYUSAN\form%2061\&#3649;&#3610;&#3610;&#3615;&#3629;&#3619;&#3660;&#3617;&#3588;&#3635;&#3586;&#3629;&#3605;&#3633;&#3657;&#3591;&#3591;&#3610;&#3611;&#3619;&#3632;&#3617;&#3634;&#3603;&#3648;&#3591;&#3636;&#3609;&#3619;&#3634;&#3618;&#3649;&#3612;&#3656;&#3609;&#3604;&#3636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ownloads/ERP%201%20OCT%2058%20v.2/&#3649;&#3610;&#3610;&#3615;&#3629;&#3619;&#3660;&#3617;&#3607;&#3637;&#3656;1%20&#3649;&#3621;&#363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605;&#3633;&#3657;&#3591;&#3591;&#3610;&#3611;&#3619;&#3632;&#3617;&#3634;&#3603;&#3649;&#3612;&#3656;&#3609;&#3604;&#3636;&#3609;%2061/&#3626;&#3656;&#3591;&#3585;&#3629;&#3591;&#3649;&#3612;&#3609;/&#3648;&#3629;&#3585;&#3626;&#3634;&#3619;&#3627;&#3617;&#3634;&#3618;&#3648;&#3621;&#3586;-4-&#3649;&#3610;&#3610;&#3615;&#3629;&#3619;&#3660;&#3617;&#3585;&#3634;&#3619;&#3648;&#3626;&#3609;&#3629;&#3650;&#3588;&#3619;&#3591;&#3585;&#3634;&#3619;&#3648;&#3614;&#3639;&#3656;&#3629;&#3611;&#3619;&#3632;&#3585;&#3629;&#3610;&#3585;&#3634;&#3619;&#3648;&#3626;&#3609;&#3629;&#3586;&#3629;&#3591;&#3610;&#3611;&#3619;&#3632;&#3617;&#3634;&#3603;&#3648;&#3591;&#3636;&#3609;&#3649;&#3612;&#3656;&#3609;&#3604;&#3636;&#3609;-&#3611;&#3619;&#3632;&#3592;&#3635;&#3611;&#3637;&#3591;&#3610;&#3611;&#3619;&#3632;&#3617;&#3634;&#3603;.-2561-&#3648;&#3591;&#3636;&#3609;&#3591;&#3610;&#3629;&#3640;&#3604;&#3627;&#3609;&#3640;&#3609;%202.7&#3621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626;&#3656;&#3623;&#3609;&#3585;&#3621;&#3634;&#3591;\K%20project\&#3649;&#3610;&#3610;&#3615;&#3629;&#3619;&#3660;&#3617;&#3588;&#3635;&#3586;&#3629;&#3605;&#3633;&#3657;&#3591;&#3591;&#3610;&#3611;&#3619;&#3632;&#3617;&#3634;&#3603;&#3648;&#3591;&#3636;&#3609;&#3619;&#3634;&#3618;&#3652;&#3604;&#3657;%20&#3611;&#3637;%20256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OOK%20WORK/3.Form/&#3648;&#3605;&#3619;&#3637;&#3618;&#3617;%202563/&#3649;&#3612;&#3656;&#3609;&#3604;&#3636;&#3609;/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form%20kook/&#3605;&#3633;&#3623;&#3629;&#3618;&#3656;&#3634;&#3591;&#3585;&#3634;&#3619;&#3585;&#3619;&#3629;&#3585;%20&#3650;&#3588;&#3619;&#3591;&#3585;&#3634;&#3619;&#3648;&#3591;&#3636;&#3609;&#3629;&#3640;&#3604;&#3627;&#3609;&#3640;&#3609;%20&#3648;&#3591;&#3636;&#3609;&#3649;&#3612;&#3656;&#3609;&#3604;&#3636;&#3609;%2025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f/Desktop/&#3605;&#3633;&#3657;&#3591;&#3591;&#3610;&#3611;&#3619;&#3632;&#3617;&#3634;&#3603;&#3611;&#3637;%2061/&#3605;&#3633;&#3657;&#3591;&#3591;&#3610;&#3611;&#3619;&#3632;&#3617;&#3634;&#3603;&#3649;&#3612;&#3656;&#3609;&#3604;&#3636;&#3609;%2061/&#3650;&#3588;&#3619;&#3591;&#3585;&#3634;&#3619;&#3619;&#3634;&#3618;&#3652;&#3604;&#365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650;&#3588;&#3619;&#3591;&#3585;&#3634;&#3619;&#3619;&#3634;&#3618;&#3652;&#3604;&#365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1.20.201\Project\Users\jkonghun\AppData\Local\Microsoft\Windows\Temporary%20Internet%20Files\Content.Outlook\ULJOV0JO\Documents%20and%20Settings\Ji\Desktop\WHT%20Co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วิจัยมุ่งเป้า"/>
      <sheetName val="2.พิพิธภัณฑ์"/>
      <sheetName val="3.นิทรรศการ"/>
      <sheetName val="4.ASEAN &amp; International"/>
      <sheetName val="5.บางกอกน้อย"/>
      <sheetName val="6.ฉุกเฉิน"/>
      <sheetName val="7.ศูนย์จุลชีพ"/>
      <sheetName val="8 โภชนาการ"/>
      <sheetName val="9 ศูนย์การแพทย์"/>
      <sheetName val="10 Sky walk"/>
      <sheetName val="11 กายวิทยาทาน"/>
      <sheetName val="12.เขื่อนเข็มพืด"/>
      <sheetName val="13 ผลิตแพทย์เพิ่ม"/>
      <sheetName val="14 ผลิตน้ำประปา"/>
      <sheetName val="15 บริการผ้า"/>
      <sheetName val="Index"/>
      <sheetName val="Index no.9"/>
      <sheetName val="Index10-12(1)"/>
      <sheetName val="Index 4"/>
      <sheetName val="Ind.3.3.1"/>
      <sheetName val="Ind.3.6"/>
      <sheetName val="Sheet3"/>
      <sheetName val="Sheet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1. ด้านเกษตร</v>
          </cell>
          <cell r="I1" t="str">
            <v xml:space="preserve">1.1) แผนที่การใช้ที่ดิน (Zoning) เพื่อผลิตสินค้าเกษตร (นร.) </v>
          </cell>
        </row>
        <row r="2">
          <cell r="A2" t="str">
            <v xml:space="preserve">2. ด้านอุตสาหกรรม </v>
          </cell>
          <cell r="I2" t="str">
            <v>1.2) การพัฒนาอุตสาหกรรมอาหารตั้งแต่ต้นน้ำถึงปลายน้ำ (อก.)</v>
          </cell>
        </row>
        <row r="3">
          <cell r="A3" t="str">
            <v xml:space="preserve">3. การท่องเที่ยวและบริการ </v>
          </cell>
          <cell r="I3" t="str">
            <v>……………………………………………………………………………………….</v>
          </cell>
        </row>
        <row r="4">
          <cell r="A4" t="str">
            <v>4. โครงสร้างพื้นฐาน</v>
          </cell>
          <cell r="I4" t="str">
            <v>2.1)  แผนที่การใช้ที่ดิน (Zoning) เพื่ออุตสาหกรรม (อก.)</v>
          </cell>
        </row>
        <row r="5">
          <cell r="A5" t="str">
            <v xml:space="preserve">5. พลังงาน </v>
          </cell>
          <cell r="I5" t="str">
            <v>2.2) กำหนดและส่งเสริมอุตสาหกรรมในอนาคต (Bio-plastic, etc.) (อก.)</v>
          </cell>
        </row>
        <row r="6">
          <cell r="A6" t="str">
            <v>6. การเชื่อมโยงเศรษฐกิจในภูมิภาค</v>
          </cell>
          <cell r="I6" t="str">
            <v>2.3) นโยบายการส่งเสริมการลงทุน (อก.)</v>
          </cell>
        </row>
        <row r="7">
          <cell r="A7" t="str">
            <v xml:space="preserve">7. การปรับขีดความสามารถในการแข่งขัน </v>
          </cell>
          <cell r="I7" t="str">
            <v>2.4) การเพิ่มขีดความสามารถให้ SME และ OTOP สู่สากล (อก.)</v>
          </cell>
        </row>
        <row r="8">
          <cell r="A8" t="str">
            <v xml:space="preserve">8. การวิจัยและพัฒนา </v>
          </cell>
          <cell r="I8" t="str">
            <v>2.5) การนำทุนทางวัฒนธรรมและภูมิปัญญาไทยมาเพิ่มมูลค่า (อก.)</v>
          </cell>
        </row>
        <row r="9">
          <cell r="A9" t="str">
            <v xml:space="preserve">9. การพัฒนาคุณภาพการศึกษา </v>
          </cell>
          <cell r="I9" t="str">
            <v>……………………………………………………………………………………….</v>
          </cell>
        </row>
        <row r="10">
          <cell r="A10" t="str">
            <v>10. การยกระดับคุณภาพและมาตรฐานบริการสาธารณสุข</v>
          </cell>
          <cell r="I10" t="str">
            <v>3.1) แผนที่การจัดกลุ่มเมืองท่องเที่ยว (กก.)</v>
          </cell>
        </row>
        <row r="11">
          <cell r="A11" t="str">
            <v>11. การดูแลผู้สูงอายุ เด็ก สตรี และผู้ด้อยโอกาส</v>
          </cell>
          <cell r="I11" t="str">
            <v>3.2) เพิ่มขีดความสามารถทางการท่องเที่ยวเข้าสู่รายได้ 2 ล้านล้านบาทต่อปี (กก.)</v>
          </cell>
        </row>
        <row r="12">
          <cell r="A12" t="str">
            <v xml:space="preserve">12. การสร้างโอกาสและรายได้แก่วิสาหกิจขนาดกลาง   และขนาดย่อม (SMEs) และเศรษฐกิจชุมชน </v>
          </cell>
          <cell r="I12" t="str">
            <v>3.3) ไทยเป็นศูนย์กลาง Medical Hub ของภูมิภาค (กก.)</v>
          </cell>
        </row>
        <row r="13">
          <cell r="A13" t="str">
            <v xml:space="preserve">13. แรงงาน </v>
          </cell>
          <cell r="I13" t="str">
            <v>……………………………………………………………………………………….</v>
          </cell>
        </row>
        <row r="14">
          <cell r="A14" t="str">
            <v xml:space="preserve">14. ระบบยุติธรรมเพื่อลดความเหลื่อมล้ำ </v>
          </cell>
          <cell r="I14" t="str">
            <v>4.1) การลงทุนโครงสร้างพื้นฐานด้านการคมนาคมเชื่อมโยงในภูมิภาคอาเซียน (คค.)</v>
          </cell>
        </row>
        <row r="15">
          <cell r="A15" t="str">
            <v xml:space="preserve">15.การต่อต้านการคอร์รัปชั่นสร้างธรรมาภิบาลและความโปร่งใส  </v>
          </cell>
        </row>
        <row r="16">
          <cell r="A16" t="str">
            <v>16. การพัฒนาเมืองอุตสาหกรรมเชิงนิเวศ</v>
          </cell>
          <cell r="I16" t="str">
            <v>4.2) การลงทุนการให้บริการและใช้ประโยชน์ ICT (ทก.)</v>
          </cell>
        </row>
        <row r="17">
          <cell r="A17" t="str">
            <v>17. การลดการปล่อยก๊าซเรือนกระจก (GHG)</v>
          </cell>
          <cell r="I17" t="str">
            <v>……………………………………………………………………………………….</v>
          </cell>
        </row>
        <row r="18">
          <cell r="A18" t="str">
            <v>18. นโยบายการคลังเพื่อสิ่งแวดล้อม (กค.)</v>
          </cell>
          <cell r="I18" t="str">
            <v>5.1) นโยบายการปรับโครงสร้างการใช้และราคาพลังงานที่เหมาะสม (พน.)</v>
          </cell>
        </row>
        <row r="19">
          <cell r="A19" t="str">
            <v>19. การฟื้นฟูทรัพยากรธรรมชาติและการบริหารจัดการน้ำ</v>
          </cell>
          <cell r="I19" t="str">
            <v>5.2) การลงทุนเพื่อความมั่นคงของพลังงานและพลังงานทดแทน (พน.)</v>
          </cell>
        </row>
        <row r="20">
          <cell r="A20" t="str">
            <v xml:space="preserve">20. การเปลี่ยนแปลงสภาวะภูมิอากาศ </v>
          </cell>
          <cell r="I20" t="str">
            <v>……………………………………………………………………………………….</v>
          </cell>
        </row>
        <row r="21">
          <cell r="A21" t="str">
            <v>21. กรอบแนวทางและการปฏิรูปกฎหมาย</v>
          </cell>
          <cell r="I21" t="str">
            <v>6.1) การเตรียมความพร้อมในการเข้าสู่ประชาคมอาเซียน (3 เสา) (สศช.)</v>
          </cell>
        </row>
        <row r="22">
          <cell r="A22" t="str">
            <v>22. การปรับโครงสร้างระบบราชการ</v>
          </cell>
          <cell r="I22" t="str">
            <v>6.2) แก้ไข กฎหมาย กฎระเบียบ รองรับ ประชาคมอาเซียน (สศช. สคก.)</v>
          </cell>
        </row>
        <row r="23">
          <cell r="A23" t="str">
            <v xml:space="preserve">23. การพัฒนากำลังคนภาครัฐ </v>
          </cell>
          <cell r="I23" t="str">
            <v>6.3) ขับเคลื่อนการเชื่อมโยงนิคมอุตสาหกรรมทวาย และ Eastern seaboard (สศช.)</v>
          </cell>
        </row>
        <row r="24">
          <cell r="A24" t="str">
            <v xml:space="preserve">24. การปรับโครงสร้างภาษี </v>
          </cell>
          <cell r="I24" t="str">
            <v>6.4) เสริมสร้างความสัมพันธ์และความร่วมมือทางเศรษฐกิจกับประเทศเพื่อนบ้าน (กต.)</v>
          </cell>
        </row>
        <row r="25">
          <cell r="A25" t="str">
            <v xml:space="preserve">25. การจัดสรรงบประมาณ </v>
          </cell>
          <cell r="I25" t="str">
            <v>……………………………………………………………………………………….</v>
          </cell>
        </row>
        <row r="26">
          <cell r="A26" t="str">
            <v xml:space="preserve">26. การพัฒนาสินทรัพย์ราชการที่ไม่ได้ใช้งานให้เกิดประโยชน์สูงสุด </v>
          </cell>
          <cell r="I26" t="str">
            <v>7.1) การปรับปรุงขีดความสามารถในการแข่งขัน (100 ดัชนีชี้วัด) (สศช.)</v>
          </cell>
        </row>
        <row r="27">
          <cell r="A27" t="str">
            <v xml:space="preserve">27. การแก้ไขปัญหาความมั่นคงจังหวัดชายแดนภาคใต้ </v>
          </cell>
          <cell r="I27" t="str">
            <v xml:space="preserve">7.2) การพัฒนาการสร้าง Brand ประเทศไทย เป็น Modern Thailand (นร.) </v>
          </cell>
        </row>
        <row r="28">
          <cell r="A28" t="str">
            <v xml:space="preserve">28. การปฏิรูปการเมือง </v>
          </cell>
          <cell r="I28" t="str">
            <v>……………………………………………………………………………………….</v>
          </cell>
        </row>
        <row r="29">
          <cell r="I29" t="str">
            <v>8.1) ขับเคลื่อนค่าใช้จ่ายด้าน R&amp;D เป็นร้อยละ 1 ของ GDP (วท.)</v>
          </cell>
        </row>
        <row r="30">
          <cell r="I30" t="str">
            <v>8.2) Talent Mobility การใช้ประโยชน์จากกำลังคนด้าน S&amp;T (วท.</v>
          </cell>
        </row>
        <row r="31">
          <cell r="I31" t="str">
            <v>8.3) การใช้ประโยชน์ Regional Science Parks (วท.)</v>
          </cell>
        </row>
        <row r="32">
          <cell r="I32" t="str">
            <v>……………………………………………………………………………………….</v>
          </cell>
        </row>
        <row r="33">
          <cell r="I33" t="str">
            <v>9.1) ปฏิรูปการศึกษา (ครู หลักสูตร เทคโนโลยีการดูแลเด็กก่อนวัยเรียน และการใช้ ICT ในระบบการศึกษา เช่น แท็บเล็ตและอินเตอร์เน็ตไร้สาย  เป็นต้น) (ศธ.)</v>
          </cell>
        </row>
        <row r="34">
          <cell r="I34" t="str">
            <v>...........................................................................................................................</v>
          </cell>
        </row>
        <row r="35">
          <cell r="I35" t="str">
            <v xml:space="preserve">10.1) การจัดระบบบริการ กำลังพล และงบประมาณ (สธ.) </v>
          </cell>
        </row>
        <row r="36">
          <cell r="I36" t="str">
            <v>.........................................................................................................................</v>
          </cell>
        </row>
        <row r="37">
          <cell r="I37" t="str">
            <v>11.1) เพิ่มศักยภาพและโอกาส ความเท่าเทียม คุณภาพชีวิต (พม.)</v>
          </cell>
        </row>
        <row r="38">
          <cell r="I38" t="str">
            <v>11.2) กองทุนสตรี (นร.)</v>
          </cell>
        </row>
        <row r="39">
          <cell r="I39" t="str">
            <v>............................................................................................................................</v>
          </cell>
        </row>
        <row r="40">
          <cell r="I40" t="str">
            <v>12.1) กองทุนตั้งตัวได้ (ศธ.)</v>
          </cell>
        </row>
        <row r="41">
          <cell r="I41" t="str">
            <v>12.2) กองทุนหมู่บ้าน (นร.)</v>
          </cell>
        </row>
        <row r="42">
          <cell r="I42" t="str">
            <v>12.3) โครงการ SML (นร.๗)</v>
          </cell>
        </row>
        <row r="43">
          <cell r="I43" t="str">
            <v>12.4) โครงการรับจำนำสินค้าเกษตร (พณ.)</v>
          </cell>
        </row>
        <row r="44">
          <cell r="I44" t="str">
            <v>............................................................................................................................</v>
          </cell>
        </row>
        <row r="45">
          <cell r="I45" t="str">
            <v>13.1) การจัดการแรงงานต่างด้าว (รง.)</v>
          </cell>
        </row>
        <row r="46">
          <cell r="I46" t="str">
            <v>13.2) การฝึกอบรม และเพิ่มคุณภาพแรงงานให้สอดคล้องกับความต้องการ (รง.)</v>
          </cell>
        </row>
        <row r="47">
          <cell r="I47" t="str">
            <v>............................................................................................................................</v>
          </cell>
        </row>
        <row r="48">
          <cell r="I48" t="str">
            <v>14.1) การเข้าถึงระบบยุติธรรมของประชาชน (ยธ.)</v>
          </cell>
        </row>
        <row r="49">
          <cell r="I49" t="str">
            <v>............................................................................................................................</v>
          </cell>
        </row>
        <row r="50">
          <cell r="I50" t="str">
            <v>15.1) การลดคอร์รัปชั่นในภาครัฐ (กพร.)</v>
          </cell>
        </row>
        <row r="51">
          <cell r="I51" t="str">
            <v>15.2) การรณรงค์และสร้างแนวร่วมในสังคม (กพร.)</v>
          </cell>
        </row>
        <row r="66">
          <cell r="A66" t="str">
            <v>1. การเสริมสร้างความสามารถในการแข่งขันของสินค้า บริการ และการลงทุน</v>
          </cell>
          <cell r="I66" t="str">
            <v>1.1 การส่งเสริมการลงทุนไทยในต่างประเทศ</v>
          </cell>
        </row>
        <row r="67">
          <cell r="A67" t="str">
            <v>2. การพัฒนาคุณภาพชีวิตและการคุ้มครองทางสังคม</v>
          </cell>
          <cell r="I67" t="str">
            <v>1.2 การอำนวยความสะดวกด้านการค้า/การลงทุน</v>
          </cell>
        </row>
        <row r="68">
          <cell r="A68" t="str">
            <v>3. การพัฒนาโครงสร้างพื้นฐานและโลจิสติกส์</v>
          </cell>
          <cell r="I68" t="str">
            <v>1.3 การพัฒนาศักยภาพการแข่งขัน</v>
          </cell>
        </row>
        <row r="69">
          <cell r="A69" t="str">
            <v>4. การพัฒนาทรัพยากรมนุษย์</v>
          </cell>
          <cell r="I69" t="str">
            <v>1.4 การเพิ่มประสิทธิภาพการผลิต</v>
          </cell>
        </row>
        <row r="70">
          <cell r="A70" t="str">
            <v>5. การพัฒนากฎหมาย กฎ และระเบียบ</v>
          </cell>
          <cell r="I70" t="str">
            <v>1.5 การพัฒนา/ปรับปรุงมาตรฐาน</v>
          </cell>
        </row>
        <row r="71">
          <cell r="A71" t="str">
            <v>6. การสร้างความรู้ ความเข้าใจ และความตระหนักถึงความสำคัญของอาเซียน</v>
          </cell>
          <cell r="I71" t="str">
            <v>1.6 การตลาด</v>
          </cell>
        </row>
        <row r="72">
          <cell r="A72" t="str">
            <v>7. การเสริมสร้างความมั่นคง</v>
          </cell>
          <cell r="I72" t="str">
            <v>.....................................................................................................................................</v>
          </cell>
        </row>
        <row r="73">
          <cell r="A73" t="str">
            <v>8. การเพิ่มศักยภาพของเมืองเพื่อเชื่อมโยงโอกาสจากอาเซียน</v>
          </cell>
          <cell r="I73" t="str">
            <v>2.1 การคุ้มครองและระบบสวัสดิการทางสังคม</v>
          </cell>
        </row>
        <row r="74">
          <cell r="I74" t="str">
            <v>2.2 ความร่วมมือเพื่อพัฒนาคุณภาพชีวิต</v>
          </cell>
        </row>
        <row r="75">
          <cell r="I75" t="str">
            <v>2.3 สภาพแวดล้อมและความเป็นอยู่</v>
          </cell>
        </row>
        <row r="76">
          <cell r="I76" t="str">
            <v>.....................................................................................................................................</v>
          </cell>
        </row>
        <row r="77">
          <cell r="I77" t="str">
            <v>3.1 คมนาคมขนส่ง/โลจิสติกส์</v>
          </cell>
        </row>
        <row r="78">
          <cell r="I78" t="str">
            <v>3.2 พลังงาน</v>
          </cell>
        </row>
        <row r="79">
          <cell r="I79" t="str">
            <v>3.3 เทคโนโลยี สารสนเทศ และการสื่อสาร</v>
          </cell>
        </row>
        <row r="80">
          <cell r="I80" t="str">
            <v>.....................................................................................................................................</v>
          </cell>
        </row>
        <row r="81">
          <cell r="I81" t="str">
            <v>4.1 ภาคการศีกษา</v>
          </cell>
        </row>
        <row r="82">
          <cell r="I82" t="str">
            <v>4.2 ภาคแรงงานและผู้ประกอบการ</v>
          </cell>
        </row>
        <row r="83">
          <cell r="I83" t="str">
            <v>4.3 ภาครัฐ/เจ้าหน้าที่รัฐ</v>
          </cell>
        </row>
        <row r="84">
          <cell r="I84" t="str">
            <v>.....................................................................................................................................</v>
          </cell>
        </row>
        <row r="85">
          <cell r="I85" t="str">
            <v>5.1 ดำเนินการตามพันธกรณี</v>
          </cell>
        </row>
        <row r="86">
          <cell r="I86" t="str">
            <v>5.2 อำนวยความสะดวกเพื่อการค้าการลงทุน</v>
          </cell>
        </row>
        <row r="87">
          <cell r="I87" t="str">
            <v>5.3 ปกป้องผลประโยชน์/เพิ่มความสามารถในการแข่งขัน</v>
          </cell>
        </row>
        <row r="88">
          <cell r="I88" t="str">
            <v>.....................................................................................................................................</v>
          </cell>
        </row>
        <row r="89">
          <cell r="I89" t="str">
            <v>6.1 ภาคประชาชนทั่วไป</v>
          </cell>
        </row>
        <row r="90">
          <cell r="I90" t="str">
            <v>6.2 ภาคผู้ประกอบการ</v>
          </cell>
        </row>
        <row r="91">
          <cell r="I91" t="str">
            <v>6.3 ภาครัฐ/เจ้าหน้าที่รัฐ</v>
          </cell>
        </row>
        <row r="92">
          <cell r="I92" t="str">
            <v>.....................................................................................................................................</v>
          </cell>
        </row>
        <row r="93">
          <cell r="I93" t="str">
            <v>7.1 การเสริมสร้างความสัมพันธ์และความร่วมมือ</v>
          </cell>
        </row>
        <row r="94">
          <cell r="I94" t="str">
            <v>7.2 การบริหารจัดการพื้นที่ชายแดนทั้งทางบกและทางทะเล</v>
          </cell>
        </row>
        <row r="95">
          <cell r="I95" t="str">
            <v>7.3 การเสริมสร้างธรรมาภิบาล</v>
          </cell>
        </row>
        <row r="96">
          <cell r="I96" t="str">
            <v>7.4 ปัจจัยสนับสนุน</v>
          </cell>
        </row>
        <row r="97">
          <cell r="I97" t="str">
            <v>.....................................................................................................................................</v>
          </cell>
        </row>
        <row r="98">
          <cell r="I98" t="str">
            <v>8.1 เมืองหลวง</v>
          </cell>
        </row>
        <row r="99">
          <cell r="I99" t="str">
            <v>8.2 เมืองอุตสาหกรรม</v>
          </cell>
        </row>
        <row r="100">
          <cell r="I100" t="str">
            <v>8.3 เมืองชายแดนเพื่อการค้าและการลงทุน</v>
          </cell>
        </row>
        <row r="101">
          <cell r="I101" t="str">
            <v>8.4 เมืองบริการสุขภาพ</v>
          </cell>
        </row>
        <row r="102">
          <cell r="I102" t="str">
            <v>8.5 เมืองบริการการศึกษานานาชาติ</v>
          </cell>
        </row>
        <row r="103">
          <cell r="I103" t="str">
            <v>8.6 เมืองท่องเที่ยว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รภัณฑ์"/>
      <sheetName val="Index"/>
      <sheetName val="มุ"/>
    </sheetNames>
    <sheetDataSet>
      <sheetData sheetId="0"/>
      <sheetData sheetId="1">
        <row r="3">
          <cell r="A3" t="str">
            <v>(1) การสร้างความปรองดองสมานฉันท์ของคนในชาติและฟื้นฟูประชาธิปไตย</v>
          </cell>
        </row>
        <row r="60">
          <cell r="A60" t="str">
            <v>สามารถใช้งานครุภัณฑ์เดิมได้ โดยไม่ต้องจัดหาทดแทน</v>
          </cell>
        </row>
        <row r="61">
          <cell r="A61" t="str">
            <v>สามารถใช้งานครุภัณฑ์เดิมได้ โดยปรับปรุงหรือซ่อมแซมครุภัณฑ์เดิม</v>
          </cell>
        </row>
        <row r="62">
          <cell r="A62" t="str">
            <v>ไม่สามารถใช้งานครุภัณฑ์เดิม/ไม่คุ้มค่าที่จะซ่อมแซม ต้องจัดหาครุภัณฑ์ใหม่ทดแทน</v>
          </cell>
        </row>
        <row r="63">
          <cell r="A63" t="str">
            <v>อื่น ๆ (ระบุ)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</sheetNames>
    <sheetDataSet>
      <sheetData sheetId="0"/>
      <sheetData sheetId="1"/>
      <sheetData sheetId="2"/>
      <sheetData sheetId="3">
        <row r="3">
          <cell r="B3" t="str">
            <v>โปรดเลือก</v>
          </cell>
        </row>
        <row r="118">
          <cell r="B118" t="str">
            <v>กรุณาระบุ Functional Area</v>
          </cell>
        </row>
        <row r="119">
          <cell r="B119" t="str">
            <v>0120012 การบริการและการศึกษาNS</v>
          </cell>
        </row>
        <row r="120">
          <cell r="B120" t="str">
            <v>0150001 วิทยาศาสตร์สุขภาพLS</v>
          </cell>
        </row>
        <row r="121">
          <cell r="B121" t="str">
            <v>0150003 อุดหนุนนักศึกษาเภสัช</v>
          </cell>
        </row>
        <row r="122">
          <cell r="B122" t="str">
            <v>0150010 สารสนเทศและสื่อสารพื้นฐาน</v>
          </cell>
        </row>
        <row r="123">
          <cell r="B123" t="str">
            <v>0150012 การบริการและการศึกษาLS</v>
          </cell>
        </row>
        <row r="124">
          <cell r="B124" t="str">
            <v>0160001 วิทยาศาสตร์สุขภาพBioMed</v>
          </cell>
        </row>
        <row r="125">
          <cell r="B125" t="str">
            <v>0160002 อุดหนุนบริหารจัดการBioMed</v>
          </cell>
        </row>
        <row r="126">
          <cell r="B126" t="str">
            <v>0160004 อุดหนุนนักศึกษาทันตแพทย์</v>
          </cell>
        </row>
        <row r="127">
          <cell r="B127" t="str">
            <v>0160005 อุดหนุนแพทย์แผนไทยฯ</v>
          </cell>
        </row>
        <row r="128">
          <cell r="B128" t="str">
            <v>0160007 อุดหนุนกายอุปกรณ์สิรินธรฯ</v>
          </cell>
        </row>
        <row r="129">
          <cell r="B129" t="str">
            <v>0160009 เทคโนโลยีศึกษาแพทยศาสตร์</v>
          </cell>
        </row>
        <row r="130">
          <cell r="B130" t="str">
            <v>0160011 อุดหนุนTelemedicine</v>
          </cell>
        </row>
        <row r="131">
          <cell r="B131" t="str">
            <v>0170001 วิทยาศาสตร์สุขภาพSupport</v>
          </cell>
        </row>
        <row r="132">
          <cell r="B132" t="str">
            <v>0170002 อุดหนุนบริหารจัดการSup</v>
          </cell>
        </row>
        <row r="133">
          <cell r="B133" t="str">
            <v>0170006 อุดหนุนคุณภาพการศึกษา</v>
          </cell>
        </row>
        <row r="134">
          <cell r="B134" t="str">
            <v>0170008 ทุนการศึกษาเฉลิมราชกุมารี</v>
          </cell>
        </row>
        <row r="135">
          <cell r="B135" t="str">
            <v>0210001 วิทยาศาสตร์เทคโนโลยีArt</v>
          </cell>
        </row>
        <row r="136">
          <cell r="B136" t="str">
            <v>0210003 อุดหนุนเทคโนโลยีอุษาคเนย์</v>
          </cell>
        </row>
        <row r="137">
          <cell r="B137" t="str">
            <v>0220001 วิทยาศาสตร์เทคโนโลยีNS</v>
          </cell>
        </row>
        <row r="138">
          <cell r="B138" t="str">
            <v>0220002 อุดหนุนบริหารจัดการNS</v>
          </cell>
        </row>
        <row r="139">
          <cell r="B139" t="str">
            <v>0220005 อุดหนุนพัฒนากำลังคนNS</v>
          </cell>
        </row>
        <row r="140">
          <cell r="B140" t="str">
            <v>0220009 อุดหนุนโอลิมปิกวิชาการ</v>
          </cell>
        </row>
        <row r="141">
          <cell r="B141" t="str">
            <v>0230001 วิทยาศาสตร์เทคโนโลยีEG&amp;IT</v>
          </cell>
        </row>
        <row r="142">
          <cell r="B142" t="str">
            <v>0230004 อุดหนุนนิติวิศวกรรม</v>
          </cell>
        </row>
        <row r="143">
          <cell r="B143" t="str">
            <v>0240001 วิทยาศาสตร์เทคโนโลยีSocia</v>
          </cell>
        </row>
        <row r="144">
          <cell r="B144" t="str">
            <v>0250001 วิทยาศาสตร์เทคโนโลยีLS</v>
          </cell>
        </row>
        <row r="145">
          <cell r="B145" t="str">
            <v>0270001 วิทยาศาสตร์เทคโนโลยีSup</v>
          </cell>
        </row>
        <row r="146">
          <cell r="B146" t="str">
            <v>0270006 เงินอุดหนุนเข้มแข็งเทคโนฯ</v>
          </cell>
        </row>
        <row r="147">
          <cell r="B147" t="str">
            <v>0270007 วิทย์เทคโน-น.ศ.พิการฯ</v>
          </cell>
        </row>
        <row r="148">
          <cell r="B148" t="str">
            <v>0270008 ทุนศึกษาต่อป.ตรีในประเทศ</v>
          </cell>
        </row>
        <row r="149">
          <cell r="B149" t="str">
            <v>0310001 สังคมศาสตร์Art</v>
          </cell>
        </row>
        <row r="150">
          <cell r="B150" t="str">
            <v>0310003 อุดหนุนเอเชียอาคเนย์ฯ</v>
          </cell>
        </row>
        <row r="151">
          <cell r="B151" t="str">
            <v>0310008 ขยายผลการสอนโดยใช้ทวิภาษา</v>
          </cell>
        </row>
        <row r="152">
          <cell r="B152" t="str">
            <v>0340001 สังคมศาสตร์SocialS</v>
          </cell>
        </row>
        <row r="153">
          <cell r="B153" t="str">
            <v>0340002 อุดหนุนบริหารจัดการ</v>
          </cell>
        </row>
        <row r="154">
          <cell r="B154" t="str">
            <v>0340004 อุดหนุนการศึกษาพิเศษ</v>
          </cell>
        </row>
        <row r="155">
          <cell r="B155" t="str">
            <v>0340005 ศาลายาพาวิลเลียน</v>
          </cell>
        </row>
        <row r="156">
          <cell r="B156" t="str">
            <v>0340006 สังคมศาสตร์ SocialS IN.</v>
          </cell>
        </row>
        <row r="157">
          <cell r="B157" t="str">
            <v>0370001 สังคมศาสตร์Support</v>
          </cell>
        </row>
        <row r="158">
          <cell r="B158" t="str">
            <v>0370006 พัฒนากำลังคน-มนุษยศาสตร์ฯ</v>
          </cell>
        </row>
        <row r="159">
          <cell r="B159" t="str">
            <v>0370007 สังคมศาสตร์-น.ศ.พิการฯ</v>
          </cell>
        </row>
        <row r="160">
          <cell r="B160" t="str">
            <v>0450007 ศูนย์การแพทย์นครสวรรค์</v>
          </cell>
        </row>
        <row r="161">
          <cell r="B161" t="str">
            <v>0460001 จัดบริการรักษาพยาบาลBio</v>
          </cell>
        </row>
        <row r="162">
          <cell r="B162" t="str">
            <v>0460002 อุดหนุนปฏิบัติการการแพทย์</v>
          </cell>
        </row>
        <row r="163">
          <cell r="B163" t="str">
            <v>0460003 อุดหนุน ค.พัฒนาแผนที่สมอง</v>
          </cell>
        </row>
        <row r="164">
          <cell r="B164" t="str">
            <v>0460004 ค.ความผิดปกติของตับ</v>
          </cell>
        </row>
        <row r="165">
          <cell r="B165" t="str">
            <v>0460005 ค.ศูนย์คุณภาพผู้สูงอายุ</v>
          </cell>
        </row>
        <row r="166">
          <cell r="B166" t="str">
            <v>0460006 อุดหนุนดูแลผู้ป่วยซับซ้อน</v>
          </cell>
        </row>
        <row r="167">
          <cell r="B167" t="str">
            <v>0460008 ทันตกรรมตติยภูมิ</v>
          </cell>
        </row>
        <row r="168">
          <cell r="B168" t="str">
            <v>0470001 จัดบริการรักษาพยาบาลSup</v>
          </cell>
        </row>
        <row r="169">
          <cell r="B169" t="str">
            <v>0510001 บริการวิชาการArt</v>
          </cell>
        </row>
        <row r="170">
          <cell r="B170" t="str">
            <v>0510011 อุดหนุนภาษาและวัฒนธรรม</v>
          </cell>
        </row>
        <row r="171">
          <cell r="B171" t="str">
            <v>0510019 บริการวิชาการดนตรีซีคอน</v>
          </cell>
        </row>
        <row r="172">
          <cell r="B172" t="str">
            <v>0510020 บริการวิชาการดนตรีพารากอน</v>
          </cell>
        </row>
        <row r="173">
          <cell r="B173" t="str">
            <v>0510021 บริการวิชาการCollegeShop</v>
          </cell>
        </row>
        <row r="174">
          <cell r="B174" t="str">
            <v>0510022 บริการวิชาการMusicSquare</v>
          </cell>
        </row>
        <row r="175">
          <cell r="B175" t="str">
            <v>0510026 บริการวิชาการซีคอนบางแค</v>
          </cell>
        </row>
        <row r="176">
          <cell r="B176" t="str">
            <v>0520001 บริการวิชาการNaturalSci</v>
          </cell>
        </row>
        <row r="177">
          <cell r="B177" t="str">
            <v>0520003 อุดหนุนค่าบำรุงสมาชิกNS</v>
          </cell>
        </row>
        <row r="178">
          <cell r="B178" t="str">
            <v>0520012 อุดหนุนโภชนาการ</v>
          </cell>
        </row>
        <row r="179">
          <cell r="B179" t="str">
            <v>0530001 บริการวิชาการEG&amp;IT</v>
          </cell>
        </row>
        <row r="180">
          <cell r="B180" t="str">
            <v>0540001 บริการวิชาการSocialSci</v>
          </cell>
        </row>
        <row r="181">
          <cell r="B181" t="str">
            <v>0540002 อุดหนุนการพัฒนาเด็ก</v>
          </cell>
        </row>
        <row r="182">
          <cell r="B182" t="str">
            <v>0540014 อุดหนุนวิชาการราชสุดา</v>
          </cell>
        </row>
        <row r="183">
          <cell r="B183" t="str">
            <v>0540029 โครงการพี่เลี้ยงเด็กชุมชน</v>
          </cell>
        </row>
        <row r="184">
          <cell r="B184" t="str">
            <v>0550001 บริการวิชาการLifeSciences</v>
          </cell>
        </row>
        <row r="185">
          <cell r="B185" t="str">
            <v>0550008 อุดหนุนด้านเภสัชศาสตร์</v>
          </cell>
        </row>
        <row r="186">
          <cell r="B186" t="str">
            <v>0550009 อุดหนุนตรวจสอบสารต้องห้าม</v>
          </cell>
        </row>
        <row r="187">
          <cell r="B187" t="str">
            <v>0550010 อุดหนุนโรคจากสัตว์</v>
          </cell>
        </row>
        <row r="188">
          <cell r="B188" t="str">
            <v>0550016 อุดหนุนวิชาการด้านสุขภาพ</v>
          </cell>
        </row>
        <row r="189">
          <cell r="B189" t="str">
            <v>0550018 อุดหนุนสมุนไพรสู่สากล</v>
          </cell>
        </row>
        <row r="190">
          <cell r="B190" t="str">
            <v>0550025 ตรวจวิเคราะห์สารปนเปื้อน</v>
          </cell>
        </row>
        <row r="191">
          <cell r="B191" t="str">
            <v>0560001 บริการวิชาการBiomedicine</v>
          </cell>
        </row>
        <row r="192">
          <cell r="B192" t="str">
            <v>0560004 อุดหนุนชันสูตรพลิกศพ</v>
          </cell>
        </row>
        <row r="193">
          <cell r="B193" t="str">
            <v>0560005 อุดหนุนพัฒนาสุขภาพช่องปาก</v>
          </cell>
        </row>
        <row r="194">
          <cell r="B194" t="str">
            <v>0560006 อุดหนุนฟื้นฟูขากรรไกร</v>
          </cell>
        </row>
        <row r="195">
          <cell r="B195" t="str">
            <v>0560007 อุดหนุนทันตสุขภาพแก่ชุมชน</v>
          </cell>
        </row>
        <row r="196">
          <cell r="B196" t="str">
            <v>0560013 อุดหนุนพฤติกรรมทางเพศ</v>
          </cell>
        </row>
        <row r="197">
          <cell r="B197" t="str">
            <v>0560016 อุดหนุนวิชาการด้านสุขภาพ</v>
          </cell>
        </row>
        <row r="198">
          <cell r="B198" t="str">
            <v>0560017 อุดหนุนศักยภาพประชากรไทย</v>
          </cell>
        </row>
        <row r="199">
          <cell r="B199" t="str">
            <v>0560023 อุดหนุนค.พัฒนาการศึกษาBIO</v>
          </cell>
        </row>
        <row r="200">
          <cell r="B200" t="str">
            <v>0560024 เบาหวานและความดันเลือดสูง</v>
          </cell>
        </row>
        <row r="201">
          <cell r="B201" t="str">
            <v>0560027 อุดหนุนผู้พิการมองเห็น</v>
          </cell>
        </row>
        <row r="202">
          <cell r="B202" t="str">
            <v>0560028 ศูนย์ทันตกรรมพระราชทาน</v>
          </cell>
        </row>
        <row r="203">
          <cell r="B203" t="str">
            <v>0570001 บริการวิชาการSupport</v>
          </cell>
        </row>
        <row r="204">
          <cell r="B204" t="str">
            <v>0570003 อุดหนุนค่าบำรุงสมาชิกSup</v>
          </cell>
        </row>
        <row r="205">
          <cell r="B205" t="str">
            <v>0570015 อุดหนุนชุมชนและสังคม</v>
          </cell>
        </row>
        <row r="206">
          <cell r="B206" t="str">
            <v>0570023 อุดหนุนค.พัฒนาการศึกษาSUP</v>
          </cell>
        </row>
        <row r="207">
          <cell r="B207" t="str">
            <v>0570030 อุดหนุนโครงการแม่วัยใส</v>
          </cell>
        </row>
        <row r="208">
          <cell r="B208" t="str">
            <v>0670001 ทำนุบำรุงศิลปวัฒนธรรมฯ</v>
          </cell>
        </row>
        <row r="209">
          <cell r="B209" t="str">
            <v>0670002 อุดหนุนทำนุบำรุงศิลปฯ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68">
          <cell r="B268" t="str">
            <v>**** ครุภัณฑ์ ****</v>
          </cell>
        </row>
        <row r="269">
          <cell r="B269" t="str">
            <v>ครุภัณฑ์ทดแทนของเดิม</v>
          </cell>
        </row>
        <row r="270">
          <cell r="B270" t="str">
            <v>ครุภัณฑ์เพิ่มประสิทธิภาพ</v>
          </cell>
        </row>
        <row r="271">
          <cell r="B271" t="str">
            <v>ครุภัณฑ์ประจำอาคาร</v>
          </cell>
        </row>
        <row r="272">
          <cell r="B272" t="str">
            <v>ครุภัณฑ์ผูกพันเดิม</v>
          </cell>
        </row>
        <row r="273">
          <cell r="B273" t="str">
            <v>**** สิ่งก่อสร้าง ****</v>
          </cell>
        </row>
        <row r="274">
          <cell r="B274" t="str">
            <v>สิ่งก่อสร้างปีเดียว</v>
          </cell>
        </row>
        <row r="275">
          <cell r="B275" t="str">
            <v xml:space="preserve">สิ่งก่อสร้างผูกพันเดิม </v>
          </cell>
        </row>
        <row r="276">
          <cell r="B276" t="str">
            <v>สิ่งก่อสร้างผูกพันใหม่</v>
          </cell>
        </row>
        <row r="290">
          <cell r="B290" t="str">
            <v>แขวงบางยี่ขัน เขตบางพลัด กรุงเทพมหานคร</v>
          </cell>
          <cell r="C290" t="str">
            <v>กรกฎาคม 2560</v>
          </cell>
        </row>
        <row r="291">
          <cell r="B291" t="str">
            <v>แขวงศิริราช เขตบางกอกน้อย กรุงเทพมหานคร</v>
          </cell>
          <cell r="C291" t="str">
            <v>สิงหาคม 2560</v>
          </cell>
        </row>
        <row r="292">
          <cell r="B292" t="str">
            <v>แขวงทุ่งพญาไท เขตราชเทวี กรุงเทพมหานคร</v>
          </cell>
          <cell r="C292" t="str">
            <v>กันยายน 2560</v>
          </cell>
        </row>
        <row r="293">
          <cell r="B293" t="str">
            <v>ต.ศาลายา อ.พุทธมณฑล จังหวัดนครปฐม</v>
          </cell>
          <cell r="C293" t="str">
            <v>ตุลาคม 2560</v>
          </cell>
        </row>
        <row r="294">
          <cell r="B294" t="str">
            <v>อ.บางพลี จังหวัดสมุทรปราการ</v>
          </cell>
          <cell r="C294" t="str">
            <v>พฤศจิกายน 2560</v>
          </cell>
        </row>
        <row r="295">
          <cell r="B295" t="str">
            <v>ต.เขาทอง อ.พยุหะคีรี จังหวัดนครสวรรค์</v>
          </cell>
          <cell r="C295" t="str">
            <v>ธันวาคม 2560</v>
          </cell>
        </row>
        <row r="296">
          <cell r="B296" t="str">
            <v>ต.ลุ่มสุ่ม อ.ไทรโยค จังหวัดกาญจนบุรี</v>
          </cell>
        </row>
        <row r="297">
          <cell r="B297" t="str">
            <v>ต.โนนหนามแท่ง อ.เมืองอำนาจเจริญ จังหวัดอำนาจเจริญ</v>
          </cell>
        </row>
        <row r="298">
          <cell r="B298" t="str">
            <v>ต.หนองพลับ อ.หัวหิน จังหวัดประจวบคีรีขันธ์</v>
          </cell>
        </row>
        <row r="299">
          <cell r="B299" t="str">
            <v>อื่นๆ..โปรดระบุในช่องนี้</v>
          </cell>
        </row>
        <row r="316">
          <cell r="B316" t="str">
            <v>ครุภัณฑ์มาตรฐาน</v>
          </cell>
        </row>
        <row r="317">
          <cell r="B317" t="str">
            <v>ไม่ใช่ครุภัณฑ์มาตรฐาน</v>
          </cell>
        </row>
        <row r="329">
          <cell r="B329">
            <v>2561</v>
          </cell>
        </row>
        <row r="330">
          <cell r="B330">
            <v>2562</v>
          </cell>
        </row>
        <row r="331">
          <cell r="B331">
            <v>2563</v>
          </cell>
        </row>
        <row r="332">
          <cell r="B332">
            <v>2564</v>
          </cell>
        </row>
        <row r="333">
          <cell r="B333">
            <v>2565</v>
          </cell>
        </row>
        <row r="334">
          <cell r="B334">
            <v>2566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  <sheetName val="support(ห้ามลบ)"/>
    </sheetNames>
    <sheetDataSet>
      <sheetData sheetId="0"/>
      <sheetData sheetId="1"/>
      <sheetData sheetId="2"/>
      <sheetData sheetId="3">
        <row r="3">
          <cell r="B3" t="str">
            <v>โปรดเลือก</v>
          </cell>
        </row>
        <row r="5">
          <cell r="B5" t="str">
            <v>ข้อ 1</v>
          </cell>
        </row>
        <row r="7">
          <cell r="B7" t="str">
            <v>ข้อ 2.1</v>
          </cell>
        </row>
        <row r="8">
          <cell r="B8" t="str">
            <v>ข้อ 2.2</v>
          </cell>
        </row>
        <row r="9">
          <cell r="B9" t="str">
            <v>ข้อ 2.3</v>
          </cell>
        </row>
        <row r="10">
          <cell r="B10" t="str">
            <v>ข้อ 2.4</v>
          </cell>
        </row>
        <row r="12">
          <cell r="B12" t="str">
            <v>ข้อ 3.1</v>
          </cell>
        </row>
        <row r="13">
          <cell r="B13" t="str">
            <v>ข้อ 3.2</v>
          </cell>
        </row>
        <row r="14">
          <cell r="B14" t="str">
            <v>ข้อ 3.3</v>
          </cell>
        </row>
        <row r="15">
          <cell r="B15" t="str">
            <v>ข้อ 3.4</v>
          </cell>
        </row>
        <row r="16">
          <cell r="B16" t="str">
            <v>ข้อ 3.5</v>
          </cell>
        </row>
        <row r="17">
          <cell r="B17" t="str">
            <v>ข้อ 3.6</v>
          </cell>
        </row>
        <row r="18">
          <cell r="B18" t="str">
            <v>ข้อ 3.7</v>
          </cell>
        </row>
        <row r="20">
          <cell r="B20" t="str">
            <v>ข้อ 4.1</v>
          </cell>
        </row>
        <row r="21">
          <cell r="B21" t="str">
            <v>ข้อ 4.2</v>
          </cell>
        </row>
        <row r="22">
          <cell r="B22" t="str">
            <v>ข้อ 4.3</v>
          </cell>
        </row>
        <row r="23">
          <cell r="B23" t="str">
            <v>ข้อ 4.4</v>
          </cell>
        </row>
        <row r="24">
          <cell r="B24" t="str">
            <v>ข้อ 4.5</v>
          </cell>
        </row>
        <row r="26">
          <cell r="B26" t="str">
            <v>ข้อ 5.1</v>
          </cell>
        </row>
        <row r="27">
          <cell r="B27" t="str">
            <v>ข้อ 5.2</v>
          </cell>
        </row>
        <row r="28">
          <cell r="B28" t="str">
            <v>ข้อ 5.3</v>
          </cell>
        </row>
        <row r="30">
          <cell r="B30" t="str">
            <v>ข้อ 6.1</v>
          </cell>
        </row>
        <row r="31">
          <cell r="B31" t="str">
            <v>ข้อ 6.2</v>
          </cell>
        </row>
        <row r="32">
          <cell r="B32" t="str">
            <v>ข้อ 6.3</v>
          </cell>
        </row>
        <row r="33">
          <cell r="B33" t="str">
            <v>ข้อ 6.4</v>
          </cell>
        </row>
        <row r="34">
          <cell r="B34" t="str">
            <v>ข้อ 6.5</v>
          </cell>
        </row>
        <row r="35">
          <cell r="B35" t="str">
            <v>ข้อ 6.6</v>
          </cell>
        </row>
        <row r="36">
          <cell r="B36" t="str">
            <v>ข้อ 6.7</v>
          </cell>
        </row>
        <row r="37">
          <cell r="B37" t="str">
            <v>ข้อ 6.8</v>
          </cell>
        </row>
        <row r="38">
          <cell r="B38" t="str">
            <v>ข้อ 6.9</v>
          </cell>
        </row>
        <row r="39">
          <cell r="B39" t="str">
            <v>ข้อ 6.10</v>
          </cell>
        </row>
        <row r="40">
          <cell r="B40" t="str">
            <v>ข้อ 6.11</v>
          </cell>
        </row>
        <row r="41">
          <cell r="B41" t="str">
            <v>ข้อ 6.12</v>
          </cell>
        </row>
        <row r="42">
          <cell r="B42" t="str">
            <v>ข้อ 6.13</v>
          </cell>
        </row>
        <row r="43">
          <cell r="B43" t="str">
            <v>ข้อ 6.14</v>
          </cell>
        </row>
        <row r="44">
          <cell r="B44" t="str">
            <v>ข้อ 6.15</v>
          </cell>
        </row>
        <row r="45">
          <cell r="B45" t="str">
            <v>ข้อ 6.16</v>
          </cell>
        </row>
        <row r="46">
          <cell r="B46" t="str">
            <v>ข้อ 6.17</v>
          </cell>
        </row>
        <row r="47">
          <cell r="B47" t="str">
            <v>ข้อ 6.18</v>
          </cell>
        </row>
        <row r="49">
          <cell r="B49" t="str">
            <v>ข้อ 7</v>
          </cell>
        </row>
        <row r="51">
          <cell r="B51" t="str">
            <v>ข้อ 8.1</v>
          </cell>
        </row>
        <row r="52">
          <cell r="B52" t="str">
            <v>ข้อ 8.2</v>
          </cell>
        </row>
        <row r="54">
          <cell r="B54" t="str">
            <v>ข้อ 9.1</v>
          </cell>
        </row>
        <row r="55">
          <cell r="B55" t="str">
            <v>ข้อ 9.2</v>
          </cell>
        </row>
        <row r="56">
          <cell r="B56" t="str">
            <v>ข้อ 9.3</v>
          </cell>
        </row>
        <row r="57">
          <cell r="B57" t="str">
            <v>ข้อ 9.4</v>
          </cell>
        </row>
        <row r="59">
          <cell r="B59" t="str">
            <v>ข้อ 10.1</v>
          </cell>
        </row>
        <row r="60">
          <cell r="B60" t="str">
            <v>ข้อ 10.2</v>
          </cell>
        </row>
        <row r="61">
          <cell r="B61" t="str">
            <v>ข้อ 10.3</v>
          </cell>
        </row>
        <row r="62">
          <cell r="B62" t="str">
            <v>ข้อ 10.4</v>
          </cell>
        </row>
        <row r="64">
          <cell r="B64" t="str">
            <v>ข้อ 11.1</v>
          </cell>
        </row>
        <row r="65">
          <cell r="B65" t="str">
            <v>ข้อ 11.2</v>
          </cell>
        </row>
        <row r="76">
          <cell r="B76" t="str">
            <v>0101 สำนักงานอธิการบดี</v>
          </cell>
        </row>
        <row r="77">
          <cell r="B77" t="str">
            <v>0118 วิทยาเขตนครสวรรค์</v>
          </cell>
        </row>
        <row r="78">
          <cell r="B78" t="str">
            <v>0119 วิทยาเขตอำนาจเจริญ</v>
          </cell>
        </row>
        <row r="79">
          <cell r="B79" t="str">
            <v>0123 โครงการจัดตั้งสถาบันสิทธิมนุษยชนและสันติศึกษา</v>
          </cell>
        </row>
        <row r="80">
          <cell r="B80" t="str">
            <v>0200 บัณฑิตวิทยาลัย</v>
          </cell>
        </row>
        <row r="81">
          <cell r="B81" t="str">
            <v>0300 คณะทันตแพทยศาสตร์</v>
          </cell>
        </row>
        <row r="82">
          <cell r="B82" t="str">
            <v>0400 คณะเทคนิคการแพทย์</v>
          </cell>
        </row>
        <row r="83">
          <cell r="B83" t="str">
            <v>0500 คณะพยาบาลศาสตร์</v>
          </cell>
        </row>
        <row r="84">
          <cell r="B84" t="str">
            <v>0600 คณะแพทยศาสตร์โรงพยาบาลรามาธิบดี</v>
          </cell>
        </row>
        <row r="85">
          <cell r="B85" t="str">
            <v>0701 คณะแพทยศาสตร์ศิริราชพยาบาล</v>
          </cell>
        </row>
        <row r="86">
          <cell r="B86" t="str">
            <v>0800 คณะเภสัชศาสตร์</v>
          </cell>
        </row>
        <row r="87">
          <cell r="B87" t="str">
            <v>0900 คณะวิทยาศาสตร์</v>
          </cell>
        </row>
        <row r="88">
          <cell r="B88" t="str">
            <v>1000 คณะวิศวกรรมศาสตร์</v>
          </cell>
        </row>
        <row r="89">
          <cell r="B89" t="str">
            <v>1100 คณะเวชศาสตร์เขตร้อน</v>
          </cell>
        </row>
        <row r="90">
          <cell r="B90" t="str">
            <v>1200 คณะสังคมศาสตร์และมนุษยศาสตร์</v>
          </cell>
        </row>
        <row r="91">
          <cell r="B91" t="str">
            <v>1300 คณะสัตวแพทยศาสตร์</v>
          </cell>
        </row>
        <row r="92">
          <cell r="B92" t="str">
            <v>1400 คณะสาธารณสุขศาสตร์</v>
          </cell>
        </row>
        <row r="93">
          <cell r="B93" t="str">
            <v>1500 คณะสิ่งแวดล้อมและทรัพยากรศาสตร์</v>
          </cell>
        </row>
        <row r="94">
          <cell r="B94" t="str">
            <v>1600 วิทยาลัยราชสุดา</v>
          </cell>
        </row>
        <row r="95">
          <cell r="B95" t="str">
            <v>1700 วิทยาลัยวิทยาศาสตร์และเทคโนโลยีการกีฬา</v>
          </cell>
        </row>
        <row r="96">
          <cell r="B96" t="str">
            <v>1800 สถาบันพัฒนาสุขภาพอาเซียน</v>
          </cell>
        </row>
        <row r="97">
          <cell r="B97" t="str">
            <v>1900 สถาบันวิจัยประชากรและสังคม</v>
          </cell>
        </row>
        <row r="98">
          <cell r="B98" t="str">
            <v>2000 สถาบันวิจัยภาษาและวัฒนธรรมเอเชีย</v>
          </cell>
        </row>
        <row r="99">
          <cell r="B99" t="str">
            <v>2100 สถาบันโภชนาการ</v>
          </cell>
        </row>
        <row r="100">
          <cell r="B100" t="str">
            <v>2200 สถาบันชีววิทยาศาสตร์โมเลกุล</v>
          </cell>
        </row>
        <row r="101">
          <cell r="B101" t="str">
            <v>2300 สถาบันแห่งชาติเพื่อการพัฒนาเด็กและครอบครัว</v>
          </cell>
        </row>
        <row r="102">
          <cell r="B102" t="str">
            <v>2400 ศูนย์การแพทย์กาญจนาภิเษก</v>
          </cell>
        </row>
        <row r="103">
          <cell r="B103" t="str">
            <v>2500 ศูนย์ตรวจสอบสารต้องห้ามในนักกีฬา</v>
          </cell>
        </row>
        <row r="104">
          <cell r="B104" t="str">
            <v>2800 ศูนย์สัตว์ทดลองแห่งชาติ</v>
          </cell>
        </row>
        <row r="105">
          <cell r="B105" t="str">
            <v>2900 หอสมุดและคลังความรู้มหาวิทยาลัยมหิดล</v>
          </cell>
        </row>
        <row r="106">
          <cell r="B106" t="str">
            <v>3000 วิทยาลัยนานาชาติ</v>
          </cell>
        </row>
        <row r="107">
          <cell r="B107" t="str">
            <v>3100 วิทยาลัยดุริยางคศิลป์</v>
          </cell>
        </row>
        <row r="108">
          <cell r="B108" t="str">
            <v>3200 วิทยาลัยการจัดการ</v>
          </cell>
        </row>
        <row r="109">
          <cell r="B109" t="str">
            <v>3300 วิทยาลัยศาสนศึกษา</v>
          </cell>
        </row>
        <row r="110">
          <cell r="B110" t="str">
            <v>3400 สถาบันนวัตกรรมการเรียนรู้</v>
          </cell>
        </row>
        <row r="111">
          <cell r="B111" t="str">
            <v>3500 คณะศิลปศาสตร์</v>
          </cell>
        </row>
        <row r="112">
          <cell r="B112" t="str">
            <v>3600 คณะเทคโนโลยีสารสนเทศและการสื่อสาร</v>
          </cell>
        </row>
        <row r="113">
          <cell r="B113" t="str">
            <v>3700 สำนักงานสภามหาวิทยาลัย</v>
          </cell>
        </row>
        <row r="114">
          <cell r="B114" t="str">
            <v>3800 วิทยาเขตกาญจนบุรี</v>
          </cell>
        </row>
        <row r="115">
          <cell r="B115" t="str">
            <v>3900 คณะกายภาพบำบัด</v>
          </cell>
        </row>
        <row r="118">
          <cell r="B118" t="str">
            <v>กรุณาระบุ Functional Area</v>
          </cell>
        </row>
        <row r="119">
          <cell r="B119" t="str">
            <v>0120012 การบริการและการศึกษาNS</v>
          </cell>
        </row>
        <row r="120">
          <cell r="B120" t="str">
            <v>0150001 วิทยาศาสตร์สุขภาพLS</v>
          </cell>
        </row>
        <row r="121">
          <cell r="B121" t="str">
            <v>0150003 อุดหนุนนักศึกษาเภสัช</v>
          </cell>
        </row>
        <row r="122">
          <cell r="B122" t="str">
            <v>0150010 สารสนเทศและสื่อสารพื้นฐาน</v>
          </cell>
        </row>
        <row r="123">
          <cell r="B123" t="str">
            <v>0150012 การบริการและการศึกษาLS</v>
          </cell>
        </row>
        <row r="124">
          <cell r="B124" t="str">
            <v>0160001 วิทยาศาสตร์สุขภาพBioMed</v>
          </cell>
        </row>
        <row r="125">
          <cell r="B125" t="str">
            <v>0160002 อุดหนุนบริหารจัดการBioMed</v>
          </cell>
        </row>
        <row r="126">
          <cell r="B126" t="str">
            <v>0160004 อุดหนุนนักศึกษาทันตแพทย์</v>
          </cell>
        </row>
        <row r="127">
          <cell r="B127" t="str">
            <v>0160005 อุดหนุนแพทย์แผนไทยฯ</v>
          </cell>
        </row>
        <row r="128">
          <cell r="B128" t="str">
            <v>0160007 อุดหนุนกายอุปกรณ์สิรินธรฯ</v>
          </cell>
        </row>
        <row r="129">
          <cell r="B129" t="str">
            <v>0160009 เทคโนโลยีศึกษาแพทยศาสตร์</v>
          </cell>
        </row>
        <row r="130">
          <cell r="B130" t="str">
            <v>0160011 อุดหนุนTelemedicine</v>
          </cell>
        </row>
        <row r="131">
          <cell r="B131" t="str">
            <v>0170001 วิทยาศาสตร์สุขภาพSupport</v>
          </cell>
        </row>
        <row r="132">
          <cell r="B132" t="str">
            <v>0170002 อุดหนุนบริหารจัดการSup</v>
          </cell>
        </row>
        <row r="133">
          <cell r="B133" t="str">
            <v>0170006 อุดหนุนคุณภาพการศึกษา</v>
          </cell>
        </row>
        <row r="134">
          <cell r="B134" t="str">
            <v>0170008 ทุนการศึกษาเฉลิมราชกุมารี</v>
          </cell>
        </row>
        <row r="135">
          <cell r="B135" t="str">
            <v>0210001 วิทยาศาสตร์เทคโนโลยีArt</v>
          </cell>
        </row>
        <row r="136">
          <cell r="B136" t="str">
            <v>0210003 อุดหนุนเทคโนโลยีอุษาคเนย์</v>
          </cell>
        </row>
        <row r="137">
          <cell r="B137" t="str">
            <v>0220001 วิทยาศาสตร์เทคโนโลยีNS</v>
          </cell>
        </row>
        <row r="138">
          <cell r="B138" t="str">
            <v>0220002 อุดหนุนบริหารจัดการNS</v>
          </cell>
        </row>
        <row r="139">
          <cell r="B139" t="str">
            <v>0220005 อุดหนุนพัฒนากำลังคนNS</v>
          </cell>
        </row>
        <row r="140">
          <cell r="B140" t="str">
            <v>0220009 อุดหนุนโอลิมปิกวิชาการ</v>
          </cell>
        </row>
        <row r="141">
          <cell r="B141" t="str">
            <v>0230001 วิทยาศาสตร์เทคโนโลยีEG&amp;IT</v>
          </cell>
        </row>
        <row r="142">
          <cell r="B142" t="str">
            <v>0230004 อุดหนุนนิติวิศวกรรม</v>
          </cell>
        </row>
        <row r="143">
          <cell r="B143" t="str">
            <v>0240001 วิทยาศาสตร์เทคโนโลยีSocia</v>
          </cell>
        </row>
        <row r="144">
          <cell r="B144" t="str">
            <v>0250001 วิทยาศาสตร์เทคโนโลยีLS</v>
          </cell>
        </row>
        <row r="145">
          <cell r="B145" t="str">
            <v>0270001 วิทยาศาสตร์เทคโนโลยีSup</v>
          </cell>
        </row>
        <row r="146">
          <cell r="B146" t="str">
            <v>0270006 เงินอุดหนุนเข้มแข็งเทคโนฯ</v>
          </cell>
        </row>
        <row r="147">
          <cell r="B147" t="str">
            <v>0270007 วิทย์เทคโน-น.ศ.พิการฯ</v>
          </cell>
        </row>
        <row r="148">
          <cell r="B148" t="str">
            <v>0270008 ทุนศึกษาต่อป.ตรีในประเทศ</v>
          </cell>
        </row>
        <row r="149">
          <cell r="B149" t="str">
            <v>0310001 สังคมศาสตร์Art</v>
          </cell>
        </row>
        <row r="150">
          <cell r="B150" t="str">
            <v>0310003 อุดหนุนเอเชียอาคเนย์ฯ</v>
          </cell>
        </row>
        <row r="151">
          <cell r="B151" t="str">
            <v>0310008 ขยายผลการสอนโดยใช้ทวิภาษา</v>
          </cell>
        </row>
        <row r="152">
          <cell r="B152" t="str">
            <v>0340001 สังคมศาสตร์SocialS</v>
          </cell>
        </row>
        <row r="153">
          <cell r="B153" t="str">
            <v>0340002 อุดหนุนบริหารจัดการ</v>
          </cell>
        </row>
        <row r="154">
          <cell r="B154" t="str">
            <v>0340004 อุดหนุนการศึกษาพิเศษ</v>
          </cell>
        </row>
        <row r="155">
          <cell r="B155" t="str">
            <v>0340005 ศาลายาพาวิลเลียน</v>
          </cell>
        </row>
        <row r="156">
          <cell r="B156" t="str">
            <v>0340006 สังคมศาสตร์ SocialS IN.</v>
          </cell>
        </row>
        <row r="157">
          <cell r="B157" t="str">
            <v>0370001 สังคมศาสตร์Support</v>
          </cell>
        </row>
        <row r="158">
          <cell r="B158" t="str">
            <v>0370006 พัฒนากำลังคน-มนุษยศาสตร์ฯ</v>
          </cell>
        </row>
        <row r="159">
          <cell r="B159" t="str">
            <v>0370007 สังคมศาสตร์-น.ศ.พิการฯ</v>
          </cell>
        </row>
        <row r="160">
          <cell r="B160" t="str">
            <v>0450007 ศูนย์การแพทย์นครสวรรค์</v>
          </cell>
        </row>
        <row r="161">
          <cell r="B161" t="str">
            <v>0460001 จัดบริการรักษาพยาบาลBio</v>
          </cell>
        </row>
        <row r="162">
          <cell r="B162" t="str">
            <v>0460002 อุดหนุนปฏิบัติการการแพทย์</v>
          </cell>
        </row>
        <row r="163">
          <cell r="B163" t="str">
            <v>0460003 อุดหนุน ค.พัฒนาแผนที่สมอง</v>
          </cell>
        </row>
        <row r="164">
          <cell r="B164" t="str">
            <v>0460004 ค.ความผิดปกติของตับ</v>
          </cell>
        </row>
        <row r="165">
          <cell r="B165" t="str">
            <v>0460005 ค.ศูนย์คุณภาพผู้สูงอายุ</v>
          </cell>
        </row>
        <row r="166">
          <cell r="B166" t="str">
            <v>0460006 อุดหนุนดูแลผู้ป่วยซับซ้อน</v>
          </cell>
        </row>
        <row r="167">
          <cell r="B167" t="str">
            <v>0460008 ทันตกรรมตติยภูมิ</v>
          </cell>
        </row>
        <row r="168">
          <cell r="B168" t="str">
            <v>0470001 จัดบริการรักษาพยาบาลSup</v>
          </cell>
        </row>
        <row r="169">
          <cell r="B169" t="str">
            <v>0510001 บริการวิชาการArt</v>
          </cell>
        </row>
        <row r="170">
          <cell r="B170" t="str">
            <v>0510011 อุดหนุนภาษาและวัฒนธรรม</v>
          </cell>
        </row>
        <row r="171">
          <cell r="B171" t="str">
            <v>0510019 บริการวิชาการดนตรีซีคอน</v>
          </cell>
        </row>
        <row r="172">
          <cell r="B172" t="str">
            <v>0510020 บริการวิชาการดนตรีพารากอน</v>
          </cell>
        </row>
        <row r="173">
          <cell r="B173" t="str">
            <v>0510021 บริการวิชาการCollegeShop</v>
          </cell>
        </row>
        <row r="174">
          <cell r="B174" t="str">
            <v>0510022 บริการวิชาการMusicSquare</v>
          </cell>
        </row>
        <row r="175">
          <cell r="B175" t="str">
            <v>0510026 บริการวิชาการซีคอนบางแค</v>
          </cell>
        </row>
        <row r="176">
          <cell r="B176" t="str">
            <v>0520001 บริการวิชาการNaturalSci</v>
          </cell>
        </row>
        <row r="177">
          <cell r="B177" t="str">
            <v>0520003 อุดหนุนค่าบำรุงสมาชิกNS</v>
          </cell>
        </row>
        <row r="178">
          <cell r="B178" t="str">
            <v>0520012 อุดหนุนโภชนาการ</v>
          </cell>
        </row>
        <row r="179">
          <cell r="B179" t="str">
            <v>0530001 บริการวิชาการEG&amp;IT</v>
          </cell>
        </row>
        <row r="180">
          <cell r="B180" t="str">
            <v>0540001 บริการวิชาการSocialSci</v>
          </cell>
        </row>
        <row r="181">
          <cell r="B181" t="str">
            <v>0540002 อุดหนุนการพัฒนาเด็ก</v>
          </cell>
        </row>
        <row r="182">
          <cell r="B182" t="str">
            <v>0540014 อุดหนุนวิชาการราชสุดา</v>
          </cell>
        </row>
        <row r="183">
          <cell r="B183" t="str">
            <v>0540029 โครงการพี่เลี้ยงเด็กชุมชน</v>
          </cell>
        </row>
        <row r="184">
          <cell r="B184" t="str">
            <v>0550001 บริการวิชาการLifeSciences</v>
          </cell>
        </row>
        <row r="185">
          <cell r="B185" t="str">
            <v>0550008 อุดหนุนด้านเภสัชศาสตร์</v>
          </cell>
        </row>
        <row r="186">
          <cell r="B186" t="str">
            <v>0550009 อุดหนุนตรวจสอบสารต้องห้าม</v>
          </cell>
        </row>
        <row r="187">
          <cell r="B187" t="str">
            <v>0550010 อุดหนุนโรคจากสัตว์</v>
          </cell>
        </row>
        <row r="188">
          <cell r="B188" t="str">
            <v>0550016 อุดหนุนวิชาการด้านสุขภาพ</v>
          </cell>
        </row>
        <row r="189">
          <cell r="B189" t="str">
            <v>0550018 อุดหนุนสมุนไพรสู่สากล</v>
          </cell>
        </row>
        <row r="190">
          <cell r="B190" t="str">
            <v>0550025 ตรวจวิเคราะห์สารปนเปื้อน</v>
          </cell>
        </row>
        <row r="191">
          <cell r="B191" t="str">
            <v>0560001 บริการวิชาการBiomedicine</v>
          </cell>
        </row>
        <row r="192">
          <cell r="B192" t="str">
            <v>0560004 อุดหนุนชันสูตรพลิกศพ</v>
          </cell>
        </row>
        <row r="193">
          <cell r="B193" t="str">
            <v>0560005 อุดหนุนพัฒนาสุขภาพช่องปาก</v>
          </cell>
        </row>
        <row r="194">
          <cell r="B194" t="str">
            <v>0560006 อุดหนุนฟื้นฟูขากรรไกร</v>
          </cell>
        </row>
        <row r="195">
          <cell r="B195" t="str">
            <v>0560007 อุดหนุนทันตสุขภาพแก่ชุมชน</v>
          </cell>
        </row>
        <row r="196">
          <cell r="B196" t="str">
            <v>0560013 อุดหนุนพฤติกรรมทางเพศ</v>
          </cell>
        </row>
        <row r="197">
          <cell r="B197" t="str">
            <v>0560016 อุดหนุนวิชาการด้านสุขภาพ</v>
          </cell>
        </row>
        <row r="198">
          <cell r="B198" t="str">
            <v>0560017 อุดหนุนศักยภาพประชากรไทย</v>
          </cell>
        </row>
        <row r="199">
          <cell r="B199" t="str">
            <v>0560023 อุดหนุนค.พัฒนาการศึกษาBIO</v>
          </cell>
        </row>
        <row r="200">
          <cell r="B200" t="str">
            <v>0560024 เบาหวานและความดันเลือดสูง</v>
          </cell>
        </row>
        <row r="201">
          <cell r="B201" t="str">
            <v>0560027 อุดหนุนผู้พิการมองเห็น</v>
          </cell>
        </row>
        <row r="202">
          <cell r="B202" t="str">
            <v>0560028 ศูนย์ทันตกรรมพระราชทาน</v>
          </cell>
        </row>
        <row r="203">
          <cell r="B203" t="str">
            <v>0570001 บริการวิชาการSupport</v>
          </cell>
        </row>
        <row r="204">
          <cell r="B204" t="str">
            <v>0570003 อุดหนุนค่าบำรุงสมาชิกSup</v>
          </cell>
        </row>
        <row r="205">
          <cell r="B205" t="str">
            <v>0570015 อุดหนุนชุมชนและสังคม</v>
          </cell>
        </row>
        <row r="206">
          <cell r="B206" t="str">
            <v>0570023 อุดหนุนค.พัฒนาการศึกษาSUP</v>
          </cell>
        </row>
        <row r="207">
          <cell r="B207" t="str">
            <v>0570030 อุดหนุนโครงการแม่วัยใส</v>
          </cell>
        </row>
        <row r="208">
          <cell r="B208" t="str">
            <v>0670001 ทำนุบำรุงศิลปวัฒนธรรมฯ</v>
          </cell>
        </row>
        <row r="209">
          <cell r="B209" t="str">
            <v>0670002 อุดหนุนทำนุบำรุงศิลปฯ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68">
          <cell r="B268" t="str">
            <v>**** ครุภัณฑ์ ****</v>
          </cell>
        </row>
        <row r="269">
          <cell r="B269" t="str">
            <v>ครุภัณฑ์ทดแทนของเดิม</v>
          </cell>
        </row>
        <row r="270">
          <cell r="B270" t="str">
            <v>ครุภัณฑ์เพิ่มประสิทธิภาพ</v>
          </cell>
        </row>
        <row r="271">
          <cell r="B271" t="str">
            <v>ครุภัณฑ์ประจำอาคาร</v>
          </cell>
        </row>
        <row r="272">
          <cell r="B272" t="str">
            <v>ครุภัณฑ์ผูกพันเดิม</v>
          </cell>
        </row>
        <row r="273">
          <cell r="B273" t="str">
            <v>**** สิ่งก่อสร้าง ****</v>
          </cell>
        </row>
        <row r="274">
          <cell r="B274" t="str">
            <v>สิ่งก่อสร้างปีเดียว</v>
          </cell>
        </row>
        <row r="275">
          <cell r="B275" t="str">
            <v xml:space="preserve">สิ่งก่อสร้างผูกพันเดิม </v>
          </cell>
        </row>
        <row r="276">
          <cell r="B276" t="str">
            <v>สิ่งก่อสร้างผูกพันใหม่</v>
          </cell>
        </row>
        <row r="290">
          <cell r="B290" t="str">
            <v>แขวงบางยี่ขัน เขตบางพลัด กรุงเทพมหานคร</v>
          </cell>
          <cell r="C290" t="str">
            <v>กรกฎาคม 2560</v>
          </cell>
        </row>
        <row r="291">
          <cell r="B291" t="str">
            <v>แขวงศิริราช เขตบางกอกน้อย กรุงเทพมหานคร</v>
          </cell>
          <cell r="C291" t="str">
            <v>สิงหาคม 2560</v>
          </cell>
        </row>
        <row r="292">
          <cell r="B292" t="str">
            <v>แขวงทุ่งพญาไท เขตราชเทวี กรุงเทพมหานคร</v>
          </cell>
          <cell r="C292" t="str">
            <v>กันยายน 2560</v>
          </cell>
        </row>
        <row r="293">
          <cell r="B293" t="str">
            <v>ต.ศาลายา อ.พุทธมณฑล จังหวัดนครปฐม</v>
          </cell>
          <cell r="C293" t="str">
            <v>ตุลาคม 2560</v>
          </cell>
        </row>
        <row r="294">
          <cell r="B294" t="str">
            <v>อ.บางพลี จังหวัดสมุทรปราการ</v>
          </cell>
          <cell r="C294" t="str">
            <v>พฤศจิกายน 2560</v>
          </cell>
        </row>
        <row r="295">
          <cell r="B295" t="str">
            <v>ต.เขาทอง อ.พยุหะคีรี จังหวัดนครสวรรค์</v>
          </cell>
          <cell r="C295" t="str">
            <v>ธันวาคม 2560</v>
          </cell>
        </row>
        <row r="296">
          <cell r="B296" t="str">
            <v>ต.ลุ่มสุ่ม อ.ไทรโยค จังหวัดกาญจนบุรี</v>
          </cell>
        </row>
        <row r="297">
          <cell r="B297" t="str">
            <v>ต.โนนหนามแท่ง อ.เมืองอำนาจเจริญ จังหวัดอำนาจเจริญ</v>
          </cell>
        </row>
        <row r="298">
          <cell r="B298" t="str">
            <v>ต.หนองพลับ อ.หัวหิน จังหวัดประจวบคีรีขันธ์</v>
          </cell>
        </row>
        <row r="299">
          <cell r="B299" t="str">
            <v>อื่นๆ..โปรดระบุในช่องนี้</v>
          </cell>
        </row>
        <row r="316">
          <cell r="B316" t="str">
            <v>ครุภัณฑ์มาตรฐาน</v>
          </cell>
        </row>
        <row r="317">
          <cell r="B317" t="str">
            <v>ไม่ใช่ครุภัณฑ์มาตรฐาน</v>
          </cell>
        </row>
        <row r="329">
          <cell r="B329">
            <v>2561</v>
          </cell>
        </row>
        <row r="330">
          <cell r="B330">
            <v>2562</v>
          </cell>
        </row>
        <row r="331">
          <cell r="B331">
            <v>2563</v>
          </cell>
        </row>
        <row r="332">
          <cell r="B332">
            <v>2564</v>
          </cell>
        </row>
        <row r="333">
          <cell r="B333">
            <v>2565</v>
          </cell>
        </row>
        <row r="334">
          <cell r="B334">
            <v>2566</v>
          </cell>
        </row>
      </sheetData>
      <sheetData sheetId="4"/>
      <sheetData sheetId="5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สกอ"/>
      <sheetName val="กผ.59"/>
      <sheetName val="ข้อมูลหลัก (mu)"/>
      <sheetName val="Sheet1"/>
      <sheetName val="แยกประเภท"/>
    </sheetNames>
    <sheetDataSet>
      <sheetData sheetId="0"/>
      <sheetData sheetId="1"/>
      <sheetData sheetId="2">
        <row r="777">
          <cell r="AE777" t="str">
            <v>ชำรุด</v>
          </cell>
        </row>
        <row r="778">
          <cell r="AE778" t="str">
            <v>ใช้งานไม่ได้</v>
          </cell>
        </row>
        <row r="63692">
          <cell r="Z63692" t="str">
            <v>ทดแทนของเดิม</v>
          </cell>
        </row>
        <row r="63693">
          <cell r="Z63693" t="str">
            <v>เพิ่มประสิทธิภาพ</v>
          </cell>
        </row>
        <row r="63694">
          <cell r="Z63694" t="str">
            <v>ครุภัณฑ์ประจำอาคาร</v>
          </cell>
        </row>
      </sheetData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สรุปโครงการ"/>
      <sheetName val="No. 4 โครงการ"/>
      <sheetName val="No. 4 โครงการ (Example)"/>
      <sheetName val="No. 4.2"/>
      <sheetName val="No. 4.2 (Example)"/>
      <sheetName val="Index FORM"/>
      <sheetName val="คำอธิบ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เชิงปริมาณ</v>
          </cell>
        </row>
        <row r="5">
          <cell r="B5" t="str">
            <v>เชิงคุณภาพ</v>
          </cell>
        </row>
        <row r="6">
          <cell r="B6" t="str">
            <v>เชิงเวลา</v>
          </cell>
        </row>
        <row r="7">
          <cell r="B7" t="str">
            <v>เชิงต้นทุน</v>
          </cell>
        </row>
      </sheetData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แบบสรุปโครงการ (Exp.)"/>
      <sheetName val="No. 4"/>
      <sheetName val="No. 4 โครงการ (Exp.)"/>
      <sheetName val="การจำแนกแผนงาน"/>
      <sheetName val="No. 4.1"/>
      <sheetName val="No. 4.1 (Exp.)"/>
      <sheetName val="No. 4.2"/>
      <sheetName val="No.4.2 (Exp.)"/>
      <sheetName val="No. 4.3"/>
      <sheetName val="No. 4.3 (Example)"/>
      <sheetName val="Index no.4.3"/>
      <sheetName val="Index 4"/>
      <sheetName val="index Cost Center"/>
      <sheetName val="Index Commitment Item"/>
      <sheetName val="แบบสรุปโครงการ (Exp.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*********ครุภัณฑ์*********</v>
          </cell>
          <cell r="C2" t="str">
            <v>ครุภัณฑ์มาตรฐาน</v>
          </cell>
        </row>
        <row r="3">
          <cell r="A3" t="str">
            <v>ครุภัณฑ์ก่อสร้าง</v>
          </cell>
          <cell r="C3" t="str">
            <v>ไม่ใช่ครุภัณฑ์มาตรฐาน</v>
          </cell>
        </row>
        <row r="4">
          <cell r="A4" t="str">
            <v>ครุภัณฑ์การเกษตร</v>
          </cell>
        </row>
        <row r="5">
          <cell r="A5" t="str">
            <v>ครุภัณฑ์การศึกษา</v>
          </cell>
        </row>
        <row r="6">
          <cell r="A6" t="str">
            <v>ครุภัณฑ์กีฬา</v>
          </cell>
        </row>
        <row r="7">
          <cell r="A7" t="str">
            <v>ครุภัณฑ์คอมพิวเตอร์</v>
          </cell>
        </row>
        <row r="8">
          <cell r="A8" t="str">
            <v>ครุภัณฑ์โฆษณาและเผยแพร่</v>
          </cell>
        </row>
        <row r="9">
          <cell r="A9" t="str">
            <v>ครุภัณฑ์งานบ้านงานครัว</v>
          </cell>
        </row>
        <row r="10">
          <cell r="A10" t="str">
            <v>ครุภัณฑ์ดนตรีและนาฏศิลป์</v>
          </cell>
        </row>
        <row r="11">
          <cell r="A11" t="str">
            <v>ครุภัณฑ์ไฟฟ้าและการสื่อสาร</v>
          </cell>
        </row>
        <row r="12">
          <cell r="A12" t="str">
            <v>ครุภัณฑ์ยานพาหนะและขนส่ง</v>
          </cell>
        </row>
        <row r="13">
          <cell r="A13" t="str">
            <v>ครุภัณฑ์โรงงาน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14">
        <row r="6">
          <cell r="G6" t="str">
            <v>ตัวชี้วัด : เชิงปริมาณ</v>
          </cell>
        </row>
      </sheetData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No. 4"/>
      <sheetName val="การจำแนกแผนงาน"/>
      <sheetName val="No. 4 โครงการ (Exp.)"/>
      <sheetName val="No. 4.1"/>
      <sheetName val="No. 4.1 (Exp.)"/>
      <sheetName val="No. 4.2"/>
      <sheetName val="No.4.2 (Exp.)"/>
      <sheetName val="no.4.3"/>
      <sheetName val="Index10-12"/>
      <sheetName val="index Cost Center"/>
      <sheetName val="Index Commitment Item"/>
      <sheetName val="Sheet1"/>
    </sheetNames>
    <sheetDataSet>
      <sheetData sheetId="0">
        <row r="2">
          <cell r="A2" t="str">
            <v>*********ครุภัณฑ์*********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 t="str">
            <v>ตัวชี้วัด : เชิงปริมาณ</v>
          </cell>
        </row>
        <row r="15">
          <cell r="G15" t="str">
            <v>แผนงานพื้นฐานด้านการสร้างความสามารถในการแข่งขันของประเทศ</v>
          </cell>
        </row>
        <row r="16">
          <cell r="G16" t="str">
            <v>แผนงานพื้นฐานด้านการพัฒนาและเสริมสร้างศักยภาพคน</v>
          </cell>
        </row>
        <row r="17">
          <cell r="G17" t="str">
            <v>แผนงานพื้นฐานด้านการแก้ไขปัญหาความยากจน ลดความเหลื่อมล้ำ และสร้างการเติบโตจากภายใน</v>
          </cell>
        </row>
      </sheetData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ฟอร์มที่ 1"/>
      <sheetName val="ตย. Form 1 (เงินแผ่นดิน)"/>
      <sheetName val="แบบฟอร์มที่ 2"/>
      <sheetName val="ตย. Form 2 (เงินรายได้)"/>
      <sheetName val="index"/>
    </sheetNames>
    <sheetDataSet>
      <sheetData sheetId="0"/>
      <sheetData sheetId="1"/>
      <sheetData sheetId="2"/>
      <sheetData sheetId="3"/>
      <sheetData sheetId="4">
        <row r="3">
          <cell r="C3" t="str">
            <v xml:space="preserve">Z100: อื่นๆ </v>
          </cell>
        </row>
        <row r="4">
          <cell r="C4" t="str">
            <v>Z101: งานการศึกษา</v>
          </cell>
        </row>
        <row r="5">
          <cell r="C5" t="str">
            <v>Z102: งานวิจัย</v>
          </cell>
        </row>
        <row r="6">
          <cell r="C6" t="str">
            <v>Z103: งานบริการวิชาการ</v>
          </cell>
        </row>
        <row r="7">
          <cell r="C7" t="str">
            <v>Z104: งานทำนุบำรุงศิลปวัฒนธรรม</v>
          </cell>
        </row>
        <row r="8">
          <cell r="C8" t="str">
            <v>Z105: งานบริการสุขภาพ</v>
          </cell>
        </row>
        <row r="9">
          <cell r="C9" t="str">
            <v>Z106: ผลิต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no.9"/>
      <sheetName val="Explanation no.9"/>
      <sheetName val="แบบสรุปโครงการ"/>
      <sheetName val="No. 4"/>
      <sheetName val="No. 4.1"/>
      <sheetName val="No. 4.2"/>
      <sheetName val="เอกสารแนบลูกจ้างชั่วคราว"/>
      <sheetName val="No. 4.3"/>
      <sheetName val="Index no.4.3"/>
      <sheetName val="Index 4"/>
      <sheetName val="index Cost Center"/>
      <sheetName val="Index Commitment Item"/>
      <sheetName val="การจำแนกแผ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*********ครุภัณฑ์*********</v>
          </cell>
          <cell r="C2" t="str">
            <v>ครุภัณฑ์มาตรฐาน</v>
          </cell>
        </row>
        <row r="3">
          <cell r="A3" t="str">
            <v>ครุภัณฑ์ก่อสร้าง</v>
          </cell>
          <cell r="C3" t="str">
            <v>ไม่ใช่ครุภัณฑ์มาตรฐาน</v>
          </cell>
        </row>
        <row r="4">
          <cell r="A4" t="str">
            <v>ครุภัณฑ์การเกษตร</v>
          </cell>
        </row>
        <row r="5">
          <cell r="A5" t="str">
            <v>ครุภัณฑ์การศึกษา</v>
          </cell>
        </row>
        <row r="6">
          <cell r="A6" t="str">
            <v>ครุภัณฑ์กีฬา</v>
          </cell>
        </row>
        <row r="7">
          <cell r="A7" t="str">
            <v>ครุภัณฑ์คอมพิวเตอร์</v>
          </cell>
        </row>
        <row r="8">
          <cell r="A8" t="str">
            <v>ครุภัณฑ์โฆษณาและเผยแพร่</v>
          </cell>
        </row>
        <row r="9">
          <cell r="A9" t="str">
            <v>ครุภัณฑ์งานบ้านงานครัว</v>
          </cell>
        </row>
        <row r="10">
          <cell r="A10" t="str">
            <v>ครุภัณฑ์ดนตรีและนาฏศิลป์</v>
          </cell>
        </row>
        <row r="11">
          <cell r="A11" t="str">
            <v>ครุภัณฑ์ไฟฟ้าและการสื่อสาร</v>
          </cell>
        </row>
        <row r="12">
          <cell r="A12" t="str">
            <v>ครุภัณฑ์ยานพาหนะและขนส่ง</v>
          </cell>
        </row>
        <row r="13">
          <cell r="A13" t="str">
            <v>ครุภัณฑ์โรงงาน</v>
          </cell>
        </row>
        <row r="14">
          <cell r="A14" t="str">
            <v>ครุภัณฑ์วิทยาศาสตร์และการแพทย์</v>
          </cell>
        </row>
        <row r="15">
          <cell r="A15" t="str">
            <v>ครุภัณฑ์สนาม</v>
          </cell>
        </row>
        <row r="16">
          <cell r="A16" t="str">
            <v>ครุภัณฑ์สำนักงาน</v>
          </cell>
        </row>
        <row r="17">
          <cell r="A17" t="str">
            <v>ครุภัณฑ์สำรวจ</v>
          </cell>
        </row>
        <row r="18">
          <cell r="A18" t="str">
            <v>ครุภัณฑ์อาวุธ</v>
          </cell>
        </row>
        <row r="19">
          <cell r="A19" t="str">
            <v>ครุภัณฑ์อื่น</v>
          </cell>
        </row>
        <row r="20">
          <cell r="A20" t="str">
            <v>*********สิ่งก่อสร้าง*********</v>
          </cell>
        </row>
        <row r="21">
          <cell r="A21" t="str">
            <v>สิ่งก่อสร้างทดแทนของเดิม</v>
          </cell>
        </row>
        <row r="22">
          <cell r="A22" t="str">
            <v>ปรับปรุงสิ่งก่อสร้าง</v>
          </cell>
        </row>
        <row r="23">
          <cell r="A23" t="str">
            <v>สิ่งก่อสร้างใหม่</v>
          </cell>
        </row>
      </sheetData>
      <sheetData sheetId="9">
        <row r="6">
          <cell r="G6" t="str">
            <v>ตัวชี้วัด : เชิงปริมาณ</v>
          </cell>
        </row>
        <row r="7">
          <cell r="G7" t="str">
            <v>ตัวชี้วัด : เชิงคุณภาพ</v>
          </cell>
        </row>
        <row r="8">
          <cell r="G8" t="str">
            <v>ตัวชี้วัด : เชิงเวลา</v>
          </cell>
        </row>
        <row r="9">
          <cell r="G9" t="str">
            <v>ตัวชี้วัด : เชิงต้นทุน</v>
          </cell>
        </row>
        <row r="15">
          <cell r="G15" t="str">
            <v>แผนงานพื้นฐานด้านการสร้างความสามารถในการแข่งขันของประเทศ</v>
          </cell>
        </row>
        <row r="16">
          <cell r="G16" t="str">
            <v>แผนงานพื้นฐานด้านการพัฒนาและเสริมสร้างศักยภาพคน</v>
          </cell>
        </row>
        <row r="17">
          <cell r="G17" t="str">
            <v>แผนงานพื้นฐานด้านการแก้ไขปัญหาความยากจน ลดความเหลื่อมล้ำ และสร้างการเติบโตจากภายใน</v>
          </cell>
        </row>
        <row r="81">
          <cell r="B81" t="str">
            <v>0120012 การบริการและการศึกษาNS</v>
          </cell>
        </row>
        <row r="82">
          <cell r="B82" t="str">
            <v>0150001 วิทยาศาสตร์สุขภาพLS</v>
          </cell>
        </row>
        <row r="83">
          <cell r="B83" t="str">
            <v>0150003 อุดหนุนนักศึกษาเภสัช</v>
          </cell>
        </row>
        <row r="84">
          <cell r="B84" t="str">
            <v>0150010 สารสนเทศและสื่อสารพื้นฐาน</v>
          </cell>
        </row>
        <row r="85">
          <cell r="B85" t="str">
            <v>0150012 การบริการและการศึกษาLS</v>
          </cell>
        </row>
        <row r="86">
          <cell r="B86" t="str">
            <v>0160001 วิทยาศาสตร์สุขภาพBioMed</v>
          </cell>
        </row>
        <row r="87">
          <cell r="B87" t="str">
            <v>0160002 อุดหนุนบริหารจัดการBioMed</v>
          </cell>
        </row>
        <row r="88">
          <cell r="B88" t="str">
            <v>0160004 อุดหนุนนักศึกษาทันตแพทย์</v>
          </cell>
        </row>
        <row r="89">
          <cell r="B89" t="str">
            <v>0160005 อุดหนุนแพทย์แผนไทยฯ</v>
          </cell>
        </row>
        <row r="90">
          <cell r="B90" t="str">
            <v>0160007 อุดหนุนกายอุปกรณ์สิรินธรฯ</v>
          </cell>
        </row>
        <row r="91">
          <cell r="B91" t="str">
            <v>0160009 เทคโนโลยีศึกษาแพทยศาสตร์</v>
          </cell>
        </row>
        <row r="92">
          <cell r="B92" t="str">
            <v>0160011 อุดหนุนTelemedicine</v>
          </cell>
        </row>
        <row r="93">
          <cell r="B93" t="str">
            <v>0170001 วิทยาศาสตร์สุขภาพSupport</v>
          </cell>
        </row>
        <row r="94">
          <cell r="B94" t="str">
            <v>0170002 อุดหนุนบริหารจัดการSup</v>
          </cell>
        </row>
        <row r="95">
          <cell r="B95" t="str">
            <v>0170006 อุดหนุนคุณภาพการศึกษา</v>
          </cell>
        </row>
        <row r="96">
          <cell r="B96" t="str">
            <v>0170008 ทุนการศึกษาเฉลิมราชกุมารี</v>
          </cell>
        </row>
        <row r="97">
          <cell r="B97" t="str">
            <v>0210001 วิทยาศาสตร์เทคโนโลยีArt</v>
          </cell>
        </row>
        <row r="98">
          <cell r="B98" t="str">
            <v>0210003 อุดหนุนเทคโนโลยีอุษาคเนย์</v>
          </cell>
        </row>
        <row r="99">
          <cell r="B99" t="str">
            <v>0220001 วิทยาศาสตร์เทคโนโลยีNS</v>
          </cell>
        </row>
        <row r="100">
          <cell r="B100" t="str">
            <v>0220002 อุดหนุนบริหารจัดการNS</v>
          </cell>
        </row>
        <row r="101">
          <cell r="B101" t="str">
            <v>0220005 อุดหนุนพัฒนากำลังคนNS</v>
          </cell>
        </row>
        <row r="102">
          <cell r="B102" t="str">
            <v>0220009 อุดหนุนโอลิมปิกวิชาการ</v>
          </cell>
        </row>
        <row r="103">
          <cell r="B103" t="str">
            <v>0230001 วิทยาศาสตร์เทคโนโลยีEG&amp;IT</v>
          </cell>
        </row>
        <row r="104">
          <cell r="B104" t="str">
            <v>0230004 อุดหนุนนิติวิศวกรรม</v>
          </cell>
        </row>
        <row r="105">
          <cell r="B105" t="str">
            <v>0240001 วิทยาศาสตร์เทคโนโลยีSocia</v>
          </cell>
        </row>
        <row r="106">
          <cell r="B106" t="str">
            <v>0250001 วิทยาศาสตร์เทคโนโลยีLS</v>
          </cell>
        </row>
        <row r="107">
          <cell r="B107" t="str">
            <v>0270001 วิทยาศาสตร์เทคโนโลยีSup</v>
          </cell>
        </row>
        <row r="108">
          <cell r="B108" t="str">
            <v>0270006 เงินอุดหนุนเข้มแข็งเทคโนฯ</v>
          </cell>
        </row>
        <row r="109">
          <cell r="B109" t="str">
            <v>0270007 วิทย์เทคโน-น.ศ.พิการฯ</v>
          </cell>
        </row>
        <row r="110">
          <cell r="B110" t="str">
            <v>0270008 ทุนศึกษาต่อป.ตรีในประเทศ</v>
          </cell>
        </row>
        <row r="111">
          <cell r="B111" t="str">
            <v>0310001 สังคมศาสตร์Art</v>
          </cell>
        </row>
        <row r="112">
          <cell r="B112" t="str">
            <v>0310003 อุดหนุนเอเชียอาคเนย์ฯ</v>
          </cell>
        </row>
        <row r="113">
          <cell r="B113" t="str">
            <v>0310008 ขยายผลการสอนโดยใช้ทวิภาษา</v>
          </cell>
        </row>
        <row r="114">
          <cell r="B114" t="str">
            <v>0340001 สังคมศาสตร์SocialS</v>
          </cell>
        </row>
        <row r="115">
          <cell r="B115" t="str">
            <v>0340002 อุดหนุนบริหารจัดการ</v>
          </cell>
        </row>
        <row r="116">
          <cell r="B116" t="str">
            <v>0340004 อุดหนุนการศึกษาพิเศษ</v>
          </cell>
        </row>
        <row r="117">
          <cell r="B117" t="str">
            <v>0340005 ศาลายาพาวิลเลียน</v>
          </cell>
        </row>
        <row r="118">
          <cell r="B118" t="str">
            <v>0340006 สังคมศาสตร์ SocialS IN.</v>
          </cell>
        </row>
        <row r="119">
          <cell r="B119" t="str">
            <v>0340008 อุดหนุนพหุวัฒนธรรมอาเซียน</v>
          </cell>
        </row>
        <row r="120">
          <cell r="B120" t="str">
            <v>0370001 สังคมศาสตร์Support</v>
          </cell>
        </row>
        <row r="121">
          <cell r="B121" t="str">
            <v>0370006 พัฒนากำลังคน-มนุษยศาสตร์ฯ</v>
          </cell>
        </row>
        <row r="122">
          <cell r="B122" t="str">
            <v>0370007 สังคมศาสตร์-น.ศ.พิการฯ</v>
          </cell>
        </row>
        <row r="123">
          <cell r="B123" t="str">
            <v>0450007 ศูนย์การแพทย์นครสวรรค์</v>
          </cell>
        </row>
        <row r="124">
          <cell r="B124" t="str">
            <v>0460001 จัดบริการรักษาพยาบาลBio</v>
          </cell>
        </row>
        <row r="125">
          <cell r="B125" t="str">
            <v>0460002 อุดหนุนปฏิบัติการการแพทย์</v>
          </cell>
        </row>
        <row r="126">
          <cell r="B126" t="str">
            <v>0460003 อุดหนุน ค.พัฒนาแผนที่สมอง</v>
          </cell>
        </row>
        <row r="127">
          <cell r="B127" t="str">
            <v>0460004 ค.ความผิดปกติของตับ</v>
          </cell>
        </row>
        <row r="128">
          <cell r="B128" t="str">
            <v>0460005 ค.ศูนย์คุณภาพผู้สูงอายุ</v>
          </cell>
        </row>
        <row r="129">
          <cell r="B129" t="str">
            <v>0460006 อุดหนุนดูแลผู้ป่วยซับซ้อน</v>
          </cell>
        </row>
        <row r="130">
          <cell r="B130" t="str">
            <v>0460007 ทันตกรรมตติยภูมิ</v>
          </cell>
        </row>
        <row r="131">
          <cell r="B131" t="str">
            <v>0460008 ทันตกรรมตติยภูมิ</v>
          </cell>
        </row>
        <row r="132">
          <cell r="B132" t="str">
            <v>0470001 จัดบริการรักษาพยาบาลSup</v>
          </cell>
        </row>
        <row r="133">
          <cell r="B133" t="str">
            <v>0470009 อุดหนุนผลิตยาชีววัตถุGMP</v>
          </cell>
        </row>
        <row r="134">
          <cell r="B134" t="str">
            <v>0510001 บริการวิชาการArt</v>
          </cell>
        </row>
        <row r="135">
          <cell r="B135" t="str">
            <v>0510011 อุดหนุนภาษาและวัฒนธรรม</v>
          </cell>
        </row>
        <row r="136">
          <cell r="B136" t="str">
            <v>0510019 บริการวิชาการดนตรีซีคอน</v>
          </cell>
        </row>
        <row r="137">
          <cell r="B137" t="str">
            <v>0510020 บริการวิชาการดนตรีพารากอน</v>
          </cell>
        </row>
        <row r="138">
          <cell r="B138" t="str">
            <v>0510021 บริการวิชาการCollegeShop</v>
          </cell>
        </row>
        <row r="139">
          <cell r="B139" t="str">
            <v>0510022 บริการวิชาการMusicSquare</v>
          </cell>
        </row>
        <row r="140">
          <cell r="B140" t="str">
            <v>0510026 บริการวิชาการซีคอนบางแค</v>
          </cell>
        </row>
        <row r="141">
          <cell r="B141" t="str">
            <v>0520001 บริการวิชาการNaturalSci</v>
          </cell>
        </row>
        <row r="142">
          <cell r="B142" t="str">
            <v>0520003 อุดหนุนค่าบำรุงสมาชิกNS</v>
          </cell>
        </row>
        <row r="143">
          <cell r="B143" t="str">
            <v>0520012 อุดหนุนโภชนาการ</v>
          </cell>
        </row>
        <row r="144">
          <cell r="B144" t="str">
            <v>0520036 อุดหนุนเผยแพร่นวัตกรรม</v>
          </cell>
        </row>
        <row r="145">
          <cell r="B145" t="str">
            <v>0530001 บริการวิชาการEG&amp;IT</v>
          </cell>
        </row>
        <row r="146">
          <cell r="B146" t="str">
            <v>0540001 บริการวิชาการSocialSci</v>
          </cell>
        </row>
        <row r="147">
          <cell r="B147" t="str">
            <v>0540002 อุดหนุนการพัฒนาเด็ก</v>
          </cell>
        </row>
        <row r="148">
          <cell r="B148" t="str">
            <v>0540014 อุดหนุนวิชาการราชสุดา</v>
          </cell>
        </row>
        <row r="149">
          <cell r="B149" t="str">
            <v>0540029 โครงการพี่เลี้ยงเด็กชุมชน</v>
          </cell>
        </row>
        <row r="150">
          <cell r="B150" t="str">
            <v>0550001 บริการวิชาการLifeSciences</v>
          </cell>
        </row>
        <row r="151">
          <cell r="B151" t="str">
            <v>0550008 อุดหนุนด้านเภสัชศาสตร์</v>
          </cell>
        </row>
        <row r="152">
          <cell r="B152" t="str">
            <v>0550009 อุดหนุนตรวจสอบสารต้องห้าม</v>
          </cell>
        </row>
        <row r="153">
          <cell r="B153" t="str">
            <v>0550010 อุดหนุนโรคจากสัตว์</v>
          </cell>
        </row>
        <row r="154">
          <cell r="B154" t="str">
            <v>0550016 อุดหนุนวิชาการด้านสุขภาพ</v>
          </cell>
        </row>
        <row r="155">
          <cell r="B155" t="str">
            <v>0550018 อุดหนุนสมุนไพรสู่สากล</v>
          </cell>
        </row>
        <row r="156">
          <cell r="B156" t="str">
            <v>0550025 ตรวจวิเคราะห์สารปนเปื้อน</v>
          </cell>
        </row>
        <row r="157">
          <cell r="B157" t="str">
            <v>0550033 อุดหนุนทดสอบเครื่องสำอางฯ</v>
          </cell>
        </row>
        <row r="158">
          <cell r="B158" t="str">
            <v>0550035 อุดหนุนศูนย์แรกรับ ฟื้นฟู</v>
          </cell>
        </row>
        <row r="159">
          <cell r="B159" t="str">
            <v>0560001 บริการวิชาการBiomedicine</v>
          </cell>
        </row>
        <row r="160">
          <cell r="B160" t="str">
            <v>0560004 อุดหนุนชันสูตรพลิกศพ</v>
          </cell>
        </row>
        <row r="161">
          <cell r="B161" t="str">
            <v>0560005 อุดหนุนพัฒนาสุขภาพช่องปาก</v>
          </cell>
        </row>
        <row r="162">
          <cell r="B162" t="str">
            <v>0560006 อุดหนุนฟื้นฟูขากรรไกร</v>
          </cell>
        </row>
        <row r="163">
          <cell r="B163" t="str">
            <v>0560007 อุดหนุนทันตสุขภาพแก่ชุมชน</v>
          </cell>
        </row>
        <row r="164">
          <cell r="B164" t="str">
            <v>0560013 อุดหนุนพฤติกรรมทางเพศ</v>
          </cell>
        </row>
        <row r="165">
          <cell r="B165" t="str">
            <v>0560016 อุดหนุนวิชาการด้านสุขภาพ</v>
          </cell>
        </row>
        <row r="166">
          <cell r="B166" t="str">
            <v>0560017 อุดหนุนศักยภาพประชากรไทย</v>
          </cell>
        </row>
        <row r="167">
          <cell r="B167" t="str">
            <v>0560023 อุดหนุนค.พัฒนาการศึกษาBIO</v>
          </cell>
        </row>
        <row r="168">
          <cell r="B168" t="str">
            <v>0560024 เบาหวานและความดันเลือดสูง</v>
          </cell>
        </row>
        <row r="169">
          <cell r="B169" t="str">
            <v>0560027 อุดหนุนผู้พิการมองเห็น</v>
          </cell>
        </row>
        <row r="170">
          <cell r="B170" t="str">
            <v>0560028 ศูนย์ทันตกรรมพระราชทาน</v>
          </cell>
        </row>
        <row r="171">
          <cell r="B171" t="str">
            <v>0560031อุดหนุนหลอดเลือดสมอง</v>
          </cell>
        </row>
        <row r="172">
          <cell r="B172" t="str">
            <v>0560032 อ.แพทย์เคลื่อนที่เขตร้อนฯ</v>
          </cell>
        </row>
        <row r="173">
          <cell r="B173" t="str">
            <v>0560034 อ.หน่วยแพทย์เคลื่อนที่</v>
          </cell>
        </row>
        <row r="174">
          <cell r="B174" t="str">
            <v>0570001 บริการวิชาการSupport</v>
          </cell>
        </row>
        <row r="175">
          <cell r="B175" t="str">
            <v>0570003 อุดหนุนค่าบำรุงสมาชิกSup</v>
          </cell>
        </row>
        <row r="176">
          <cell r="B176" t="str">
            <v>0570015 อุดหนุนชุมชนและสังคม</v>
          </cell>
        </row>
        <row r="177">
          <cell r="B177" t="str">
            <v>0570023 อุดหนุนค.พัฒนาการศึกษาSUP</v>
          </cell>
        </row>
        <row r="178">
          <cell r="B178" t="str">
            <v>0570030 อุดหนุนโครงการแม่วัยใส</v>
          </cell>
        </row>
        <row r="179">
          <cell r="B179" t="str">
            <v>0670001 ทำนุบำรุงศิลปวัฒนธรรมฯ</v>
          </cell>
        </row>
        <row r="180">
          <cell r="B180" t="str">
            <v>0670002 อุดหนุนทำนุบำรุงศิลปฯ</v>
          </cell>
        </row>
        <row r="181">
          <cell r="B181" t="str">
            <v>0710001 วิจัยถ่ายทอดเทคโนฯ Art</v>
          </cell>
        </row>
        <row r="182">
          <cell r="B182" t="str">
            <v>0710002 อุดหนุนวิจัยถ่ายทอด Art</v>
          </cell>
        </row>
        <row r="183">
          <cell r="B183" t="str">
            <v>0720001 วิจัยถ่ายทอดเทคโนฯ NS</v>
          </cell>
        </row>
        <row r="184">
          <cell r="B184" t="str">
            <v>0720002 อุดหนุนวิจัยถ่ายทอดNS</v>
          </cell>
        </row>
        <row r="185">
          <cell r="B185" t="str">
            <v>0730001 วิจัยถ่ายทอดเทคโนฯ EG</v>
          </cell>
        </row>
        <row r="186">
          <cell r="B186" t="str">
            <v>0730002 อุดหนุนวิจัยถ่ายทอดEG&amp;IT</v>
          </cell>
        </row>
        <row r="187">
          <cell r="B187" t="str">
            <v>0740001 วิจัยถ่ายทอดเทคโนฯ Soci</v>
          </cell>
        </row>
        <row r="188">
          <cell r="B188" t="str">
            <v>0740002 อุดหนุนวิจัยถ่ายทอดSocial</v>
          </cell>
        </row>
        <row r="189">
          <cell r="B189" t="str">
            <v>0750001 วิจัยถ่ายทอดเทคโนฯ LS</v>
          </cell>
        </row>
        <row r="190">
          <cell r="B190" t="str">
            <v>0750002 อุดหนุนวิจัยถ่ายทอดLS</v>
          </cell>
        </row>
        <row r="191">
          <cell r="B191" t="str">
            <v>0760001 วิจัยถ่ายทอดเทคโนฯ Bio</v>
          </cell>
        </row>
        <row r="192">
          <cell r="B192" t="str">
            <v>0760002 อุดหนุนวิจัยถ่ายทอดBiomed</v>
          </cell>
        </row>
        <row r="193">
          <cell r="B193" t="str">
            <v>0770001 วิจัยถ่ายทอดเทคโนฯ Sup</v>
          </cell>
        </row>
        <row r="194">
          <cell r="B194" t="str">
            <v>0770002 อุดหนุนวิจัยถ่ายทอด Sup</v>
          </cell>
        </row>
        <row r="195">
          <cell r="B195" t="str">
            <v>0810001 วิจัยสร้างองค์ความรู้Art</v>
          </cell>
        </row>
        <row r="196">
          <cell r="B196" t="str">
            <v>0810002 อุดหนุนวิจัยสร้างฯArt</v>
          </cell>
        </row>
        <row r="197">
          <cell r="B197" t="str">
            <v>0820001 วิจัยสร้างองค์ความรู้NS</v>
          </cell>
        </row>
        <row r="198">
          <cell r="B198" t="str">
            <v>0820002 อุดหนุนวิจัยสร้างฯNS</v>
          </cell>
        </row>
        <row r="199">
          <cell r="B199" t="str">
            <v>0830001 วิจัยสร้างองค์ความรู้EG</v>
          </cell>
        </row>
        <row r="200">
          <cell r="B200" t="str">
            <v>0830002 อุดหนุนวิจัยสร้างฯEG&amp;IT</v>
          </cell>
        </row>
        <row r="201">
          <cell r="B201" t="str">
            <v>0840001 วิจัยสร้างองค์ความรู้Soci</v>
          </cell>
        </row>
        <row r="202">
          <cell r="B202" t="str">
            <v>0840002 อุดหนุนวิจัยสร้างฯSocial</v>
          </cell>
        </row>
        <row r="203">
          <cell r="B203" t="str">
            <v>0850001 วิจัยสร้างองค์ความรู้LS</v>
          </cell>
        </row>
        <row r="204">
          <cell r="B204" t="str">
            <v>0850002 อุดหนุนวิจัยสร้างฯLS</v>
          </cell>
        </row>
        <row r="205">
          <cell r="B205" t="str">
            <v>0860001 วิจัยสร้างองค์ความรู้Bio</v>
          </cell>
        </row>
        <row r="206">
          <cell r="B206" t="str">
            <v>0860002 อุดหนุนวิจัยสร้างฯBiomed</v>
          </cell>
        </row>
        <row r="207">
          <cell r="B207" t="str">
            <v>0870001 วิจัยสร้างองค์ความรู้Sup</v>
          </cell>
        </row>
        <row r="208">
          <cell r="B208" t="str">
            <v>0870002 อุดหนุนวิจัยสร้างฯSup</v>
          </cell>
        </row>
        <row r="209">
          <cell r="B209" t="str">
            <v>0870003 พัฒนาค.เข้มแข็งเทคโนโลยี</v>
          </cell>
        </row>
        <row r="210">
          <cell r="B210" t="str">
            <v>0950003 เร่งรัดผลิตกายภาพบำบัด</v>
          </cell>
        </row>
        <row r="211">
          <cell r="B211" t="str">
            <v>0960001 เร่งรัดผลิตแพทย์ฯ</v>
          </cell>
        </row>
        <row r="212">
          <cell r="B212" t="str">
            <v>0960002 เร่งรัดผลิตทันตแพทย์ฯ</v>
          </cell>
        </row>
        <row r="213">
          <cell r="B213" t="str">
            <v>0970004 อุดหนุนสัตวแพทย์ Support</v>
          </cell>
        </row>
        <row r="214">
          <cell r="B214" t="str">
            <v>1050002 อุดหนุนการผลิตพยาบาลเพิ่ม</v>
          </cell>
        </row>
        <row r="215">
          <cell r="B215" t="str">
            <v>1060001 อุดหนุนการผลิตแพทย์เพิ่ม</v>
          </cell>
        </row>
        <row r="216">
          <cell r="B216" t="str">
            <v>1160001 ดำเนินโครงการพัฒนาศิริราช</v>
          </cell>
        </row>
        <row r="217">
          <cell r="B217" t="str">
            <v>1210001 เรียนฟรี 15 ปี  Art</v>
          </cell>
        </row>
        <row r="218">
          <cell r="B218" t="str">
            <v>1240001 เรียนฟรี 15 ปี  Social</v>
          </cell>
        </row>
        <row r="219">
          <cell r="B219" t="str">
            <v>1350001 การผลิตพยาบาลเพิ่ม</v>
          </cell>
        </row>
        <row r="220">
          <cell r="B220" t="str">
            <v>1460001 อุดหนุนการวิจัย</v>
          </cell>
        </row>
        <row r="221">
          <cell r="B221" t="str">
            <v>4770001 อุดหนุนวิจัยพื้นฐานSup</v>
          </cell>
        </row>
        <row r="222">
          <cell r="B222" t="str">
            <v>4870001 อุดหนุนวิจัยประยุกต์Sup</v>
          </cell>
        </row>
        <row r="223">
          <cell r="B223" t="str">
            <v>4970001 อุดหนุนวิจัยพัฒนาSup</v>
          </cell>
        </row>
        <row r="224">
          <cell r="B224" t="str">
            <v>5030001 อุดหนุน Enterprisesoftware</v>
          </cell>
        </row>
        <row r="225">
          <cell r="B225" t="str">
            <v>5060002 อุดหนุนสารสนเทศผู้สูงอายุ</v>
          </cell>
        </row>
        <row r="226">
          <cell r="B226" t="str">
            <v>5070003 อุดหนุนชีววัตถุคล้ายคลึง</v>
          </cell>
        </row>
        <row r="227">
          <cell r="B227" t="str">
            <v>5020004 อุดหนุนเซ็นเซอร์เกษตรกรรม</v>
          </cell>
        </row>
        <row r="228">
          <cell r="B228" t="str">
            <v>5030005 อุดหนุนพัฒนาภาคอุตสาหกรรม</v>
          </cell>
        </row>
        <row r="229">
          <cell r="B229" t="str">
            <v>5020006 อุดหนุนพัฒนายางล้อตัน</v>
          </cell>
        </row>
        <row r="230">
          <cell r="B230" t="str">
            <v>5020007 อุดหนุนเพิ่มมูลค่าในทูน่า</v>
          </cell>
        </row>
      </sheetData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รายรับ)"/>
      <sheetName val="เอกสารนำส่ง"/>
      <sheetName val="index รายรับ"/>
      <sheetName val="no.1"/>
      <sheetName val="no.2"/>
      <sheetName val="no.3"/>
      <sheetName val="no.4"/>
      <sheetName val="no.4 (Example)"/>
      <sheetName val="no.5"/>
      <sheetName val="index รายจ่าย"/>
      <sheetName val="no.6"/>
      <sheetName val="Index (รายจ่าย)"/>
      <sheetName val="no.6 (Example)"/>
      <sheetName val="no.7"/>
      <sheetName val="Index no.9"/>
      <sheetName val="Explanation no.9"/>
      <sheetName val="no.7 (Example)"/>
      <sheetName val="no.7.1 (Project Control)"/>
      <sheetName val="no.8"/>
      <sheetName val="no.8 (Example)"/>
      <sheetName val="no.9"/>
      <sheetName val="no.9 (Example)"/>
      <sheetName val="การจำแนกแผนงาน"/>
      <sheetName val="no.9.1"/>
      <sheetName val="no.9.2"/>
      <sheetName val="no.9.2 (Example)"/>
      <sheetName val="no.10"/>
      <sheetName val="no.10 (Example)"/>
      <sheetName val="Indexตัวชี้วัดและแผนงาน"/>
      <sheetName val="Index10-12(1)"/>
    </sheetNames>
    <sheetDataSet>
      <sheetData sheetId="0" refreshError="1"/>
      <sheetData sheetId="1" refreshError="1"/>
      <sheetData sheetId="2">
        <row r="3">
          <cell r="A3" t="str">
            <v>รายได้จากการดำเนินงาน</v>
          </cell>
        </row>
        <row r="4">
          <cell r="A4" t="str">
            <v>รายได้ที่ไม่เกิดจากการดำเนินงาน</v>
          </cell>
        </row>
        <row r="5">
          <cell r="A5" t="str">
            <v>รายได้สะสม</v>
          </cell>
        </row>
        <row r="13">
          <cell r="A13" t="str">
            <v>รายได้จากการดำเนินงาน</v>
          </cell>
          <cell r="B13" t="str">
            <v>Level2_01</v>
          </cell>
        </row>
        <row r="14">
          <cell r="A14" t="str">
            <v>รายได้ที่ไม่เกิดจากการดำเนินงาน</v>
          </cell>
          <cell r="B14" t="str">
            <v>Level2_02</v>
          </cell>
        </row>
        <row r="15">
          <cell r="A15" t="str">
            <v>รายได้สะสม</v>
          </cell>
          <cell r="B15" t="str">
            <v>Level2_03</v>
          </cell>
        </row>
        <row r="16">
          <cell r="A16" t="str">
            <v>รายได้จากการจัดการศึกษา</v>
          </cell>
          <cell r="B16" t="str">
            <v>Level3_01</v>
          </cell>
        </row>
        <row r="17">
          <cell r="A17" t="str">
            <v>รายได้จากการให้บริการวิชาการและวิจัย</v>
          </cell>
          <cell r="B17" t="str">
            <v>Level3_02</v>
          </cell>
        </row>
        <row r="18">
          <cell r="A18" t="str">
            <v>รายได้จากการบริการสุขภาพ</v>
          </cell>
          <cell r="B18" t="str">
            <v>Level3_03</v>
          </cell>
        </row>
        <row r="19">
          <cell r="A19" t="str">
            <v>รายได้จากการลงทุน</v>
          </cell>
          <cell r="B19" t="str">
            <v>Level3_04</v>
          </cell>
        </row>
        <row r="20">
          <cell r="A20" t="str">
            <v>รายได้จากการบริหารสินทรัพย์</v>
          </cell>
          <cell r="B20" t="str">
            <v>Level3_05</v>
          </cell>
        </row>
        <row r="21">
          <cell r="A21" t="str">
            <v>รายได้จากการขายสินค้าและวัสดุสำรองคลัง</v>
          </cell>
          <cell r="B21" t="str">
            <v>Level3_06</v>
          </cell>
        </row>
        <row r="22">
          <cell r="A22" t="str">
            <v>รายได้จากการดำเนินงานอื่น</v>
          </cell>
          <cell r="B22" t="str">
            <v>Level3_07</v>
          </cell>
        </row>
        <row r="23">
          <cell r="A23" t="str">
            <v>รายได้จากการรับบริจาค</v>
          </cell>
          <cell r="B23" t="str">
            <v>Level3_08</v>
          </cell>
        </row>
        <row r="24">
          <cell r="A24" t="str">
            <v>การนำเงินรายได้สะสมหรือเงินต้นมาใช้</v>
          </cell>
          <cell r="B24" t="str">
            <v>Level3_09</v>
          </cell>
        </row>
        <row r="25">
          <cell r="A25" t="str">
            <v>รายได้ค่าธรรมเนียมการศึกษา</v>
          </cell>
          <cell r="B25" t="str">
            <v>Level4_01</v>
          </cell>
        </row>
        <row r="26">
          <cell r="A26" t="str">
            <v>รายได้จากศูนย์ปฏิบัติการโรงแรม</v>
          </cell>
          <cell r="B26" t="str">
            <v>Level4_02</v>
          </cell>
        </row>
        <row r="27">
          <cell r="A27" t="str">
            <v>รายได้จัดการศึกษาอื่น</v>
          </cell>
          <cell r="B27" t="str">
            <v>Level4_03</v>
          </cell>
        </row>
        <row r="28">
          <cell r="A28" t="str">
            <v>รายได้จากการให้บริการวิชาการ</v>
          </cell>
          <cell r="B28" t="str">
            <v>Level4_04</v>
          </cell>
        </row>
        <row r="29">
          <cell r="A29" t="str">
            <v>รายได้จากการวิจัย</v>
          </cell>
          <cell r="B29" t="str">
            <v>Level4_05</v>
          </cell>
        </row>
        <row r="30">
          <cell r="A30" t="str">
            <v xml:space="preserve">รายได้จากการบริการสุขภาพ </v>
          </cell>
          <cell r="B30" t="str">
            <v>Level4_06</v>
          </cell>
        </row>
        <row r="31">
          <cell r="A31" t="str">
            <v>ดอกเบี้ยรับและรายได้จากเงินลงทุน</v>
          </cell>
          <cell r="B31" t="str">
            <v>Level4_07</v>
          </cell>
        </row>
        <row r="32">
          <cell r="A32" t="str">
            <v xml:space="preserve">รายได้จากการบริหารสินทรัพย์ </v>
          </cell>
          <cell r="B32" t="str">
            <v>Level4_08</v>
          </cell>
        </row>
        <row r="33">
          <cell r="A33" t="str">
            <v xml:space="preserve">รายได้จากการขายสินค้าและวัสดุสำรองคลัง </v>
          </cell>
          <cell r="B33" t="str">
            <v>Level4_09</v>
          </cell>
        </row>
        <row r="34">
          <cell r="A34" t="str">
            <v>รายได้ค่าปรับและเงินบำรุง</v>
          </cell>
          <cell r="B34" t="str">
            <v>Level4_010</v>
          </cell>
        </row>
        <row r="35">
          <cell r="A35" t="str">
            <v>รายได้ตามบัญชีทุนเฉพาะ</v>
          </cell>
          <cell r="B35" t="str">
            <v>Level4_011</v>
          </cell>
        </row>
        <row r="36">
          <cell r="A36" t="str">
            <v>รายได้อื่น</v>
          </cell>
          <cell r="B36" t="str">
            <v>Level4_012</v>
          </cell>
        </row>
        <row r="37">
          <cell r="A37" t="str">
            <v xml:space="preserve">รายได้จากการรับบริจาค </v>
          </cell>
          <cell r="B37" t="str">
            <v>Level4_013</v>
          </cell>
        </row>
        <row r="38">
          <cell r="A38" t="str">
            <v>เงินรายได้สะสม</v>
          </cell>
          <cell r="B38" t="str">
            <v>Level4_014</v>
          </cell>
        </row>
        <row r="39">
          <cell r="A39" t="str">
            <v>เงินต้น</v>
          </cell>
          <cell r="B39" t="str">
            <v>Level4_014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>
        <row r="6">
          <cell r="G6" t="str">
            <v>ตัวชี้วัด : เชิงปริมาณ</v>
          </cell>
        </row>
        <row r="7">
          <cell r="G7" t="str">
            <v>ตัวชี้วัด : เชิงคุณภาพ</v>
          </cell>
        </row>
        <row r="8">
          <cell r="G8" t="str">
            <v>ตัวชี้วัด : เชิงเวลา</v>
          </cell>
        </row>
        <row r="9">
          <cell r="G9" t="str">
            <v>ตัวชี้วัด : เชิงต้นทุน</v>
          </cell>
        </row>
      </sheetData>
      <sheetData sheetId="29">
        <row r="81">
          <cell r="B81" t="str">
            <v>0150001 วิทยาศาสตร์สุขภาพLS</v>
          </cell>
        </row>
        <row r="82">
          <cell r="B82" t="str">
            <v>0160001 วิทยาศาสตร์สุขภาพBioMed</v>
          </cell>
        </row>
        <row r="83">
          <cell r="B83" t="str">
            <v>0210001 วิทยาศาสตร์เทคโนโลยีArt</v>
          </cell>
        </row>
        <row r="84">
          <cell r="B84" t="str">
            <v>0220001 วิทยาศาสตร์เทคโนโลยีNS</v>
          </cell>
        </row>
        <row r="85">
          <cell r="B85" t="str">
            <v>0230001 วิทยาศาสตร์เทคโนโลยีEG&amp;IT</v>
          </cell>
        </row>
        <row r="86">
          <cell r="B86" t="str">
            <v>0240001 วิทยาศาสตร์เทคโนโลยีSocia</v>
          </cell>
        </row>
        <row r="87">
          <cell r="B87" t="str">
            <v>0250001 วิทยาศาสตร์เทคโนโลยีLS</v>
          </cell>
        </row>
        <row r="88">
          <cell r="B88" t="str">
            <v>0310001 สังคมศาสตร์Art</v>
          </cell>
        </row>
        <row r="89">
          <cell r="B89" t="str">
            <v>0340001 สังคมศาสตร์SocialS</v>
          </cell>
        </row>
        <row r="90">
          <cell r="B90" t="str">
            <v>0340005 ศาลายาพาวิลเลียน</v>
          </cell>
        </row>
        <row r="91">
          <cell r="B91" t="str">
            <v>0370001 สังคมศาสตร์Support</v>
          </cell>
        </row>
        <row r="92">
          <cell r="B92" t="str">
            <v>0460001 จัดบริการรักษาพยาบาลBio</v>
          </cell>
        </row>
        <row r="93">
          <cell r="B93" t="str">
            <v>0510001 บริการวิชาการArt</v>
          </cell>
        </row>
        <row r="94">
          <cell r="B94" t="str">
            <v>0510019 บริการวิชาการดนตรีซีคอน</v>
          </cell>
        </row>
        <row r="95">
          <cell r="B95" t="str">
            <v>0510020 บริการวิชาการดนตรีพารากอน</v>
          </cell>
        </row>
        <row r="96">
          <cell r="B96" t="str">
            <v>0510021 บริการวิชาการCollegeShop</v>
          </cell>
        </row>
        <row r="97">
          <cell r="B97" t="str">
            <v>0510022 บริการวิชาการMusicSquare</v>
          </cell>
        </row>
        <row r="98">
          <cell r="B98" t="str">
            <v>0510026 บริการวิชาการซีคอนบางแค</v>
          </cell>
        </row>
        <row r="99">
          <cell r="B99" t="str">
            <v>0520001 บริการวิชาการNaturalSci</v>
          </cell>
        </row>
        <row r="100">
          <cell r="B100" t="str">
            <v>0530001 บริการวิชาการEG&amp;IT</v>
          </cell>
        </row>
        <row r="101">
          <cell r="B101" t="str">
            <v>0540001 บริการวิชาการSocialSci</v>
          </cell>
        </row>
        <row r="102">
          <cell r="B102" t="str">
            <v>0550001 บริการวิชาการLifeSciences</v>
          </cell>
        </row>
        <row r="103">
          <cell r="B103" t="str">
            <v>0560001 บริการวิชาการBiomedicine</v>
          </cell>
        </row>
        <row r="104">
          <cell r="B104" t="str">
            <v>0570001 บริการวิชาการSupport</v>
          </cell>
        </row>
        <row r="105">
          <cell r="B105" t="str">
            <v>0670001 ทำนุบำรุงศิลปวัฒนธรรมฯ</v>
          </cell>
        </row>
        <row r="106">
          <cell r="B106" t="str">
            <v>0670002 อุดหนุนทำนุบำรุงศิลปฯ</v>
          </cell>
        </row>
        <row r="107">
          <cell r="B107" t="str">
            <v>0710001 วิจัยถ่ายทอดเทคโนฯ Art</v>
          </cell>
        </row>
        <row r="108">
          <cell r="B108" t="str">
            <v>0720001 วิจัยถ่ายทอดเทคโนฯ NS</v>
          </cell>
        </row>
        <row r="109">
          <cell r="B109" t="str">
            <v>0730001 วิจัยถ่ายทอดเทคโนฯ EG</v>
          </cell>
        </row>
        <row r="110">
          <cell r="B110" t="str">
            <v>0730002 อุดหนุนวิจัยถ่ายทอดEG&amp;IT</v>
          </cell>
        </row>
        <row r="111">
          <cell r="B111" t="str">
            <v>0740001 วิจัยถ่ายทอดเทคโนฯ Soci</v>
          </cell>
        </row>
        <row r="112">
          <cell r="B112" t="str">
            <v>0750001 วิจัยถ่ายทอดเทคโนฯ LS</v>
          </cell>
        </row>
        <row r="113">
          <cell r="B113" t="str">
            <v>0760001 วิจัยถ่ายทอดเทคโนฯ Bio</v>
          </cell>
        </row>
        <row r="114">
          <cell r="B114" t="str">
            <v>0810001 วิจัยสร้างองค์ความรู้Art</v>
          </cell>
        </row>
        <row r="115">
          <cell r="B115" t="str">
            <v>0820001 วิจัยสร้างองค์ความรู้NS</v>
          </cell>
        </row>
        <row r="116">
          <cell r="B116" t="str">
            <v>0840001 วิจัยสร้างองค์ความรู้Soci</v>
          </cell>
        </row>
        <row r="117">
          <cell r="B117" t="str">
            <v>0840002 อุดหนุนวิจัยสร้างฯSocial</v>
          </cell>
        </row>
        <row r="118">
          <cell r="B118" t="str">
            <v>0850001 วิจัยสร้างองค์ความรู้LS</v>
          </cell>
        </row>
        <row r="119">
          <cell r="B119" t="str">
            <v>0860001 วิจัยสร้างองค์ความรู้Bio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แผนงานพื้นฐาน</v>
          </cell>
          <cell r="C5" t="str">
            <v>แผนงานพื้นฐานด้านความมั่นคง</v>
          </cell>
          <cell r="E5" t="str">
            <v xml:space="preserve">โครงการริเริ่มใหม่ไม่เคยมีมาก่อน  </v>
          </cell>
          <cell r="G5" t="str">
            <v>1.5 แผนงานบูรณาการจัดการปัญหาแรงงานต่างด้าวและการค้ามนุษย์</v>
          </cell>
        </row>
        <row r="6">
          <cell r="A6" t="str">
            <v>แผนงานยุทธศาสตร์</v>
          </cell>
          <cell r="C6" t="str">
            <v>แผนงานพื้นฐานด้านการสร้างความสามารถในการแข่งขันของประเทศ</v>
          </cell>
          <cell r="E6" t="str">
            <v xml:space="preserve">โครงการเดิมที่นำมาต่อยอดขยายผล  </v>
          </cell>
          <cell r="G6" t="str">
            <v>1.6 แผนงานบูรณาการป้องกัน ปราบปราม และบำบัดรักษา ผู้ติดยาเสพติด</v>
          </cell>
        </row>
        <row r="7">
          <cell r="A7" t="str">
            <v>แผนงานบูรณาการเชิงยุทธศาสตร์</v>
          </cell>
          <cell r="C7" t="str">
            <v>แผนงานพื้นฐานด้านการพัฒนาและเสริมสร้างศักยภาพคน</v>
          </cell>
          <cell r="E7" t="str">
            <v>โครงการเดิมที่ดำเนินการต่อเนื่อง</v>
          </cell>
          <cell r="G7" t="str">
            <v>2.3 แผนงานบูรณาการพัฒนาอุตสาหกรรมศักยภาพ</v>
          </cell>
        </row>
        <row r="8">
          <cell r="A8" t="str">
            <v>แผนงานบูรณาการเชิงพื้นที่</v>
          </cell>
          <cell r="C8" t="str">
            <v>แผนงานพื้นฐานด้านการแก้ไขปัญหาความยากจน ลดความเหลื่อมล้าและสร้างการเติบโตจากภายใน</v>
          </cell>
          <cell r="G8" t="str">
            <v>2.4 แผนงานบูรณาการสร้างรายได้จากการท่องเที่ยวและบริการ</v>
          </cell>
        </row>
        <row r="9">
          <cell r="C9" t="str">
            <v>แผนงานพื้นฐานด้านการจัดการน้ำและสร้างการเติบโตบนคุณภาพชีวิตที่เป็นมิตรกับสิ่งแวดล้อมล้อม</v>
          </cell>
          <cell r="G9" t="str">
            <v>2.5 แผนงานบูรณาการพัฒนาศักยภาพการผลิตภาคการเกษตร</v>
          </cell>
        </row>
        <row r="10">
          <cell r="C10" t="str">
            <v>แผนงานพื้นฐานด้านการปรับสมดุลและพัฒนาระบบการบริหารจัดการภาครัฐ</v>
          </cell>
          <cell r="E10" t="str">
            <v>มีความพร้อมดำเนินการได้ทันที</v>
          </cell>
          <cell r="G10" t="str">
            <v>2.7 แผนงานบูรณาการพัฒนาผู้ประกอบการและเศรษฐกิจชุมชน และพัฒนาวิสาหกิจขนาดกลางและขนาดย่อมสู่สากล</v>
          </cell>
        </row>
        <row r="11">
          <cell r="C11" t="str">
            <v>แผนงานยุทธศาสตร์เสริมสร้างความมั่นคงของสถาบันหลักของชาติ</v>
          </cell>
          <cell r="E11" t="str">
            <v>อยู่ในระหว่างเตรียมการ</v>
          </cell>
          <cell r="G11" t="str">
            <v>2.10 แผนงานบูรณาการพัฒนาด้านคมนาคมและระบบโลจิสติกส์</v>
          </cell>
        </row>
        <row r="12">
          <cell r="C12" t="str">
            <v>แผนงานยุทธศาสตร์ปฏิรูปกลไกการบริหารประเทศและพัฒนาความมั่นคงทางการเมือง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v>
          </cell>
          <cell r="E12" t="str">
            <v>อยู่ในระหว่างศึกษาความเหมาะสม</v>
          </cell>
          <cell r="G12" t="str">
            <v>2.12 แผนงานบูรณาการพัฒนาเศรษฐกิจและสังคมดิจิทัล</v>
          </cell>
        </row>
        <row r="13">
          <cell r="C13" t="str">
            <v>แผนงานยุทธศาสตร์รักษาความมั่นคงและความสงบเรียบร้อยภายใน ความมั่นคงชายแดนและทางทะเล</v>
          </cell>
          <cell r="G13" t="str">
            <v>2.13 แผนงานบูรณาการพัฒนาศักยภาพด้านวิทยาศาสตร์ เทคโนโลยี วิจัยและนวัตกรรม</v>
          </cell>
        </row>
        <row r="14">
          <cell r="C14" t="str">
            <v>แผนงานยุทธศาสตร์ส่งเสริมความสัมพันธ์ระหว่างประเทศด้านความมั่นคง</v>
          </cell>
          <cell r="G14" t="str">
            <v>3.1 แผนงานบูรณาการพัฒนาศักยภาพคนตลอดช่วงชีวิต</v>
          </cell>
        </row>
        <row r="15">
          <cell r="C15" t="str">
            <v>แผนงานยุทธศาสตร์เสริมสร้างศักยภาพการป้องกันประเทศ</v>
          </cell>
          <cell r="E15" t="str">
            <v>ต่ำมาก</v>
          </cell>
          <cell r="G15" t="str">
            <v>3.2 แผนงานบูรณาการยกระดับการศึกษาและการเรียนรู้ให้มีคุณภาพ เท่าเทียมและทั่วถึง</v>
          </cell>
        </row>
        <row r="16">
          <cell r="C16" t="str">
            <v>แผนงานยุทธศาสตร์การพัฒนาระบบการเตรียมความพร้อมแห่งชาติและระบบบริหารจัดการภัยพิบัติ</v>
          </cell>
          <cell r="E16" t="str">
            <v>ต่ำ</v>
          </cell>
          <cell r="G16" t="str">
            <v>4.2 แผนงานบูรณาการพัฒนาระบบประกันสุขภาพ</v>
          </cell>
        </row>
        <row r="17">
          <cell r="C17" t="str">
            <v>แผนงานยุทธศาสตร์การปรับกระบวนการทางานของกลไกที่เกี่ยวข้องด้านความมั่นคงจากแนวดิ่งสู่แนวระนาบ</v>
          </cell>
          <cell r="E17" t="str">
            <v>ปานกลาง</v>
          </cell>
          <cell r="G17" t="str">
            <v>4.3 แผนงานบูรณาการสร้างความเสมอภาคเพื่อรองรับสังคมผู้สูงอายุ</v>
          </cell>
        </row>
        <row r="18">
          <cell r="C18" t="str">
            <v>แผนงานยุทธศาสตร์เพิ่มประสิทธิภาพการบริหารจัดการด้านการเงินการคลัง</v>
          </cell>
          <cell r="E18" t="str">
            <v>สูง</v>
          </cell>
          <cell r="G18" t="str">
            <v>5.2 แผนงานบูรณาการเชิงยุทธศาสตร์บริหารจัดการทรัพยากรน้ำ</v>
          </cell>
        </row>
        <row r="19">
          <cell r="C19" t="str">
            <v>แผนงานยุทธศาสตร์พัฒนาประสิทธิภาพและมูลค่าเพิ่มของภาคการผลิต บริการ การค้า และการลงทุน</v>
          </cell>
          <cell r="E19" t="str">
            <v>สูงมาก</v>
          </cell>
          <cell r="G19" t="str">
            <v>5.4 แผนงานบูรณาการพัฒนาเมืองอุตสาหกรรมเชิงนิเวศและการจัดการมลพิษและสิ่งแวดล้อม</v>
          </cell>
        </row>
        <row r="20">
          <cell r="C20" t="str">
            <v>แผนงานยุทธศาสตร์พัฒนาและยกระดับผลิตภาพแรงงาน</v>
          </cell>
          <cell r="G20" t="str">
            <v>6.5 แผนงานบูรณาการต่อต้านการทุจริตและประพฤติมิชอบ</v>
          </cell>
        </row>
        <row r="21">
          <cell r="C21" t="str">
            <v>แผนงานยุทธศาสตร์พัฒนาความมั่นคงทางพลังงาน</v>
          </cell>
          <cell r="G21" t="str">
            <v>6.6 แผนงานบูรณาการปฏิรูปกฎหมายและพัฒนากระบวนการยุติธรรม</v>
          </cell>
        </row>
        <row r="22">
          <cell r="C22" t="str">
            <v>แผนงานยุทธศาสตร์พัฒนาความเชื่อมโยงกับภูมิภาคและเศรษฐกิจโลกและสร้างความเป็นหุ้นส่วนการพัฒนากับนานาประเทศ</v>
          </cell>
          <cell r="E22" t="str">
            <v>ต่ำมาก</v>
          </cell>
          <cell r="G22" t="str">
            <v>6.7 แผนงานบูรณาการพัฒนาระบบการให้บริการประชาชนของหน่วยงานภาครัฐ</v>
          </cell>
        </row>
        <row r="23">
          <cell r="C23" t="str">
            <v>แผนงานยุทธศาสตร์ส่งเสริมระเบียบวินัย คุณธรรม และจริยธรรม</v>
          </cell>
          <cell r="E23" t="str">
            <v>ต่ำ</v>
          </cell>
          <cell r="G23" t="str">
            <v>1.4 แผนงานบูรณาการขับเคลื่อนการแก้ไขปัญหาจังหวัดชายแดนภาคใต้</v>
          </cell>
        </row>
        <row r="24">
          <cell r="C24" t="str">
            <v>แผนงานยุทธศาสตร์สร้างเสริมให้คนมีสุขภาวะที่ดี</v>
          </cell>
          <cell r="E24" t="str">
            <v>ปานกลาง</v>
          </cell>
          <cell r="G24" t="str">
            <v>2.8 แผนงานบูรณาการพัฒนาพื้นที่เขตเศรษฐกิจพิเศษ</v>
          </cell>
        </row>
        <row r="25">
          <cell r="C25" t="str">
            <v>แผนงานยุทธศาสตร์สร้างความอยู่ดีมีสุขของครอบครัวไทย</v>
          </cell>
          <cell r="E25" t="str">
            <v>สูง</v>
          </cell>
          <cell r="G25" t="str">
            <v>2.9 แผนงานบูรณาการพัฒนาระเบียงเศรษฐกิจภาคตะวันออก</v>
          </cell>
        </row>
        <row r="26">
          <cell r="C26" t="str">
            <v>แผนงานยุทธศาสตร์สร้างความมั่นคงและการลดความเหลื่อมล้าทางด้านเศรษฐกิจและสังคม</v>
          </cell>
          <cell r="E26" t="str">
            <v>สูงมาก</v>
          </cell>
          <cell r="G26" t="str">
            <v>2.15 แผนงานบูรณาการเพื่อพัฒนาพื้นที่ระดับภาค (ด้านการสร้างความสามารถในการแข่งขันของประเทศ)</v>
          </cell>
        </row>
        <row r="27">
          <cell r="C27" t="str">
            <v>แผนงานยุทธศาสตร์สร้างความเข้มแข็งของสถาบันทางสังคมทุนทางวัฒนธรรม และชุมชน</v>
          </cell>
          <cell r="G27" t="str">
            <v>3.6 แผนงานบูรณาการเชิงพื้นที่เพื่อพัฒนาพื้นที่ระดับภาค (ด้านการพัฒนาและเสริมสร้างศักยภาพคน)</v>
          </cell>
        </row>
        <row r="28">
          <cell r="C28" t="str">
            <v>แผนงานยุทธศาสตร์พัฒนาสื่อสารมวลชนให้เป็นกลไกในการสนับสนุนการพัฒนา</v>
          </cell>
          <cell r="G28" t="str">
            <v>4.6 แผนงานบูรณาการพัฒนาพื้นที่ระดับภาค (ด้านการแก้ไขปัญหาความยากจนลดความเหลื่อมล้ำและสร้างการเติบโตจากภายใน)</v>
          </cell>
        </row>
        <row r="29">
          <cell r="C29" t="str">
            <v>แผนงานยุทธศาสตร์จัดระบบอนุรักษ์ ฟื้นฟู และป้องกันการทาลายทรัพยากรธรรมชาติ</v>
          </cell>
          <cell r="E29" t="str">
            <v>ด้านการเมืองและสังคม</v>
          </cell>
          <cell r="G29" t="str">
            <v>5.7 แผนงานบูรณาการเพื่อพัฒนาพื้นที่ระดับภาค (ด้านการจัดการน้ำและสร้างการเติบโตบนคุณภาพชีวิตที่เป็นมิตรกับสิ่งแวดล้อมอย่างยั่งยืน)</v>
          </cell>
        </row>
        <row r="30">
          <cell r="C30" t="str">
            <v>แผนงานยุทธศาสตร์การพัฒนาและใช้พลังงานที่เป็นมิตรกับสิ่งแวดล้อม</v>
          </cell>
          <cell r="E30" t="str">
            <v>ด้านกฎหมาย</v>
          </cell>
          <cell r="G30" t="str">
            <v>6.2 แผนงานบูรณาการส่งเสริมการกระจายอำนาจให้แก่องค์กรปกครองส่วนท้องถิ่น</v>
          </cell>
        </row>
        <row r="31">
          <cell r="C31" t="str">
            <v>แผนงานยุทธศาสตร์จัดการผลกระทบจากการเปลี่ยนแปลงสภาวะภูมิอากาศ</v>
          </cell>
          <cell r="E31" t="str">
            <v>ด้านการดำเนินการ</v>
          </cell>
          <cell r="G31" t="str">
            <v>6.3 แผนงานบูรณาการส่งเสริมการพัฒนาจังหวัดแบบบูรณาการ</v>
          </cell>
        </row>
        <row r="32">
          <cell r="C32" t="str">
            <v>แผนงานยุทธศาสตร์ใช้เครื่องมือทางเศรษฐศาสตร์และนโยบายการคลังเพื่อสิ่งแวดล้อม</v>
          </cell>
          <cell r="E32" t="str">
            <v>ด้านการเงินและเศรษฐกิจ</v>
          </cell>
        </row>
        <row r="33">
          <cell r="C33" t="str">
            <v>แผนงานยุทธศาสตร์พัฒนาประสิทธิภาพการบริหารราชการแผ่นดิน</v>
          </cell>
          <cell r="E33" t="str">
            <v>ด้านเทคโนโลยี</v>
          </cell>
        </row>
        <row r="34">
          <cell r="C34" t="str">
            <v>แผนงานยุทธศาสตร์พัฒนาระบบบริหารจัดการกาลังคนและพัฒนาบุคลากรภาครัฐ</v>
          </cell>
          <cell r="E34" t="str">
            <v>ด้านสิ่งแวดล้อม</v>
          </cell>
          <cell r="G34" t="str">
            <v>โครงการส่งเสริมรายได้จากการท่องเที่ยว</v>
          </cell>
        </row>
        <row r="35">
          <cell r="C35" t="str">
            <v>แผนงานยุทธศาสตร์บริหารจัดการรายได้และรายจ่ายภาครัฐ</v>
          </cell>
          <cell r="G35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36">
          <cell r="G36" t="str">
            <v>โครงการยกระดับคุณภาพการศึกษาและการเรียนรู้ตลอดชีวิต</v>
          </cell>
        </row>
        <row r="37">
          <cell r="G37" t="str">
            <v>โครงการวิจัยเพื่อสร้าง สะสมองค์ความรู้ที่มีศักยภาพ</v>
          </cell>
        </row>
        <row r="38">
          <cell r="C38" t="str">
            <v>ผู้สำเร็จการศึกษาด้านสังคมศาสตร์</v>
          </cell>
          <cell r="G38" t="str">
            <v>โครงการวิจัยและนวัตกรรมในอุตสาหกรรมยุทธศาสตร์และเป้าหมายของประเทศ</v>
          </cell>
        </row>
        <row r="39">
          <cell r="C39" t="str">
            <v>ผู้สำเร็จการศึกษาด้านวิทยาศาสตร์และเทคโนโลยี</v>
          </cell>
          <cell r="G39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</row>
        <row r="40">
          <cell r="C40" t="str">
            <v>ผู้สำเร็จการศึกษาด้านวิทยาศาสตร์สุขภาพ</v>
          </cell>
          <cell r="G40" t="str">
            <v>โครงการผู้สูงอายุมีสุขภาวะที่ดี</v>
          </cell>
        </row>
        <row r="41">
          <cell r="C41" t="str">
            <v>ผลงานการให้บริการวิชาการ</v>
          </cell>
          <cell r="G41" t="str">
            <v>โครงการสร้างความเสมอภาคเพื่อรองรับสังคมผู้สูงอายุ</v>
          </cell>
        </row>
        <row r="42">
          <cell r="C42" t="str">
            <v>ผลงานทำนุบำรุงศิลปวัฒนธรรม</v>
          </cell>
          <cell r="G42" t="str">
            <v>โครงการพัฒนาเกษตรปลอดภัย</v>
          </cell>
        </row>
        <row r="43">
          <cell r="C43" t="str">
            <v>โครงการผลิตพยาบาลเพิ่ม</v>
          </cell>
        </row>
        <row r="44">
          <cell r="C44" t="str">
            <v>โครงการผลิตแพทย์เพิ่ม</v>
          </cell>
        </row>
        <row r="45">
          <cell r="C45" t="str">
            <v>โครงการเร่งรัดผลิตบัณฑิตสาขาวิชาที่ขาดแคลน</v>
          </cell>
        </row>
        <row r="46">
          <cell r="C46" t="str">
            <v>โครงการเพิ่มศักยภาพการให้บริการทางด้านสาธารณสุข</v>
          </cell>
        </row>
        <row r="47">
          <cell r="C47" t="str">
            <v>โครงการบูรณาการพัฒนานวัตกรรมและเทคโนโลยีการดูแลสุขภาพช่องปากผู้สูงวัย</v>
          </cell>
        </row>
        <row r="50">
          <cell r="C50" t="str">
            <v>โครงการต่อเนื่อง</v>
          </cell>
        </row>
        <row r="51">
          <cell r="C51" t="str">
            <v>โครงการใหม่</v>
          </cell>
        </row>
        <row r="54">
          <cell r="C54" t="str">
            <v>1. การปกป้องและเชิดชูสถาบันพระมหากษัตริย์</v>
          </cell>
        </row>
        <row r="55">
          <cell r="C55" t="str">
            <v>2. การรักษาความมั่นคงของรัฐและการต่างประเทศ</v>
          </cell>
        </row>
        <row r="56">
          <cell r="C56" t="str">
            <v>3. การลดความเหลื่อมล้ำของสังคม และสร้างโอกาสการเข้าถึงบริการของรัฐ</v>
          </cell>
        </row>
        <row r="57">
          <cell r="C57" t="str">
            <v>4. การศึกษาและเรียนรู้ การทะนุบำรุงศาสนา ศิลปะและวัฒนธรรม</v>
          </cell>
        </row>
        <row r="58">
          <cell r="C58" t="str">
            <v>5. การยกระดับคุณภาพบริการด้านสาธารณสุข และสุขภาพของประชาชน</v>
          </cell>
        </row>
        <row r="59">
          <cell r="C59" t="str">
            <v>6. การเพิ่มศักยภาพทางเศรษฐกิจของประเทศ</v>
          </cell>
        </row>
        <row r="60">
          <cell r="C60" t="str">
            <v>7. การส่งเสริมบทบาทและการใช้โอกาสในประชาคมอาเซียน</v>
          </cell>
        </row>
        <row r="61">
          <cell r="C61" t="str">
            <v>8. การพัฒนาและส่งเสริมการใช้ประโยชน์จากวิทยาศาสตร์เทคโนโลยี การวิจัยและพัฒนา และนวัตกรรม</v>
          </cell>
        </row>
        <row r="62">
          <cell r="C62" t="str">
            <v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v>
          </cell>
        </row>
        <row r="63">
          <cell r="C63" t="str">
            <v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v>
          </cell>
        </row>
        <row r="64">
          <cell r="C64" t="str">
            <v>11.การปรับปรุงกฎหมายและกระบวนการยุติธรรม</v>
          </cell>
        </row>
        <row r="67">
          <cell r="C67" t="str">
            <v>1. Excellence in research with global and social impact</v>
          </cell>
        </row>
        <row r="68">
          <cell r="C68" t="str">
            <v>2. Excellence in outcome-based education for globally- competent graduates</v>
          </cell>
        </row>
        <row r="69">
          <cell r="C69" t="str">
            <v xml:space="preserve">3. Excellence in professional services and social engagement </v>
          </cell>
        </row>
        <row r="70">
          <cell r="C70" t="str">
            <v xml:space="preserve">4. Excellence in management for sustainable organization </v>
          </cell>
        </row>
        <row r="73">
          <cell r="C73" t="str">
            <v>1. เพื่อเพิ่มการผลิตกำลังคนด้านสาธารณสุขและสาขาวิชาที่ขาดแคลนเพื่อตอบสนองความต้องการในการพัฒนาประเทศ</v>
          </cell>
        </row>
        <row r="74">
          <cell r="C74" t="str">
            <v>2. พัฒนาศักยภาพการให้บริการด้านสาธารณสุข</v>
          </cell>
        </row>
        <row r="75">
          <cell r="C75" t="str">
            <v>3. เพื่อวิจัยและพัฒนารวมทั้งถ่ายทอดองค์ความรู้และสร้างนวัตกรรมที่นำไปสู่การพัฒนาเศรษฐกิจและสังคมของท้องถิ่นและประเทศรวมทั้งระดับสากล</v>
          </cell>
        </row>
        <row r="76">
          <cell r="C76" t="str">
            <v>4. เพื่อขยายการผลิตกำลังคนด้านวิทยาศาสตร์และเทคโนโลยี เพื่อตอบสนองต่อความต้องการในการพัฒนาประเทศ</v>
          </cell>
        </row>
        <row r="77">
          <cell r="C77" t="str">
            <v>5. เพื่อผลิตกำลังคนที่มีคุณภาพตามความต้องการของประเทศ</v>
          </cell>
        </row>
        <row r="78">
          <cell r="C78" t="str">
            <v>6.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v>
          </cell>
        </row>
        <row r="79">
          <cell r="C79" t="str">
            <v>7. ปลูกฝังค่านิยมให้นิสิต นักศึกษา และชุมชนในการพัฒนาภูมิปัญญาท้องถิ่น และอนุรักษ์ ทำนุบำรุงศิลปวัฒนธรรมไทย</v>
          </cell>
        </row>
        <row r="80">
          <cell r="C80" t="str">
            <v>8. เพื่อผลิตบัณฑิตด้านวิทยาศาสตร์สุขภาพที่มีคุณภาพ เป็นไปตามาตรฐาน สอดคล้องกับความต้องการของประเทศ เป็นบัณฑิตที่มีพหุศักยภาพและเป็นผู้นำ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  <cell r="I4" t="str">
            <v>0150003 อุดหนุนนักศึกษาเภสัช</v>
          </cell>
        </row>
        <row r="5">
          <cell r="C5" t="str">
            <v>ตัวชี้วัด : เชิงคุณภาพ</v>
          </cell>
          <cell r="I5" t="str">
            <v>0150012 การบริการและการศึกษาLS</v>
          </cell>
        </row>
        <row r="6">
          <cell r="C6" t="str">
            <v>ตัวชี้วัด : เชิงเวลา</v>
          </cell>
          <cell r="I6" t="str">
            <v>0160002 อุดหนุนบริหารจัดการBioMed</v>
          </cell>
        </row>
        <row r="7">
          <cell r="C7" t="str">
            <v>ตัวชี้วัด : เชิงต้นทุน</v>
          </cell>
          <cell r="G7" t="str">
            <v xml:space="preserve">Z100: อื่นๆ </v>
          </cell>
          <cell r="I7" t="str">
            <v>0160004 อุดหนุนนักศึกษาทันตแพทย์</v>
          </cell>
        </row>
        <row r="8">
          <cell r="G8" t="str">
            <v>Z101: งานการศึกษา</v>
          </cell>
          <cell r="I8" t="str">
            <v>0160005 อุดหนุนแพทย์แผนไทยฯ</v>
          </cell>
        </row>
        <row r="9">
          <cell r="G9" t="str">
            <v>Z102: งานวิจัย</v>
          </cell>
          <cell r="I9" t="str">
            <v>0160007 อุดหนุนกายอุปกรณ์สิรินธรฯ</v>
          </cell>
        </row>
        <row r="10">
          <cell r="E10" t="str">
            <v>ผู้สำเร็จการศึกษาด้านสังคมศาสตร์</v>
          </cell>
          <cell r="G10" t="str">
            <v>Z103: งานบริการวิชาการ</v>
          </cell>
          <cell r="I10" t="str">
            <v>0160009 เทคโนโลยีศึกษาแพทยศาสตร์</v>
          </cell>
        </row>
        <row r="11">
          <cell r="E11" t="str">
            <v>ผู้สำเร็จการศึกษาด้านวิทยาศาสตร์และเทคโนโลยี</v>
          </cell>
          <cell r="G11" t="str">
            <v>Z104: งานทำนุบำรุงศิลปวัฒนธรรม</v>
          </cell>
          <cell r="I11" t="str">
            <v>0170002 อุดหนุนบริหารจัดการSup</v>
          </cell>
        </row>
        <row r="12">
          <cell r="E12" t="str">
            <v>ผู้สำเร็จการศึกษาด้านวิทยาศาสตร์สุขภาพ</v>
          </cell>
          <cell r="G12" t="str">
            <v>Z105: งานบริการสุขภาพ</v>
          </cell>
          <cell r="I12" t="str">
            <v>0170006 อุดหนุนคุณภาพการศึกษา</v>
          </cell>
        </row>
        <row r="13">
          <cell r="E13" t="str">
            <v>ผลงานการให้บริการวิชาการ</v>
          </cell>
          <cell r="G13" t="str">
            <v>Z106: ผลิต</v>
          </cell>
          <cell r="I13" t="str">
            <v>0210003 อุดหนุนเทคโนโลยีอุษาคเนย์</v>
          </cell>
        </row>
        <row r="14">
          <cell r="E14" t="str">
            <v>ผลงานทำนุบำรุงศิลปวัฒนธรรม</v>
          </cell>
          <cell r="I14" t="str">
            <v>0220002 อุดหนุนบริหารจัดการNS</v>
          </cell>
        </row>
        <row r="15">
          <cell r="E15" t="str">
            <v>โครงการผลิตพยาบาลเพิ่ม</v>
          </cell>
          <cell r="I15" t="str">
            <v>0220005 อุดหนุนพัฒนากำลังคนNS</v>
          </cell>
        </row>
        <row r="16">
          <cell r="E16" t="str">
            <v>โครงการผลิตแพทย์เพิ่ม</v>
          </cell>
          <cell r="I16" t="str">
            <v>0310003 อุดหนุนเอเชียอาคเนย์ฯ</v>
          </cell>
        </row>
        <row r="17">
          <cell r="E17" t="str">
            <v>โครงการเร่งรัดผลิตบัณฑิตสาขาวิชาที่ขาดแคลน</v>
          </cell>
          <cell r="I17" t="str">
            <v>0310009 อุดหนุนพหุวัฒนธรรมอาเซียน</v>
          </cell>
        </row>
        <row r="18">
          <cell r="E18" t="str">
            <v>โครงการเพิ่มศักยภาพการให้บริการทางด้านสาธารณสุข</v>
          </cell>
          <cell r="I18" t="str">
            <v>0340002 อุดหนุนบริหารจัดการ</v>
          </cell>
        </row>
        <row r="19">
          <cell r="E19" t="str">
            <v>โครงการบูรณาการพัฒนานวัตกรรมและเทคโนโลยีการดูแลสุขภาพช่องปากผู้สูงวัย</v>
          </cell>
          <cell r="I19" t="str">
            <v>0340004 อุดหนุนการศึกษาพิเศษ</v>
          </cell>
        </row>
        <row r="20">
          <cell r="E20" t="str">
            <v>โครงการส่งเสริมรายได้จากการท่องเที่ยว</v>
          </cell>
          <cell r="I20" t="str">
            <v>0370006 พัฒนากำลังคน-มนุษยศาสตร์ฯ</v>
          </cell>
        </row>
        <row r="21">
          <cell r="E21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I21" t="str">
            <v>0450007 ศูนย์การแพทย์นครสวรรค์</v>
          </cell>
        </row>
        <row r="22">
          <cell r="E22" t="str">
            <v>โครงการยกระดับคุณภาพการศึกษาและการเรียนรู้ตลอดชีวิต</v>
          </cell>
          <cell r="I22" t="str">
            <v>0460002 อุดหนุนปฏิบัติการการแพทย์</v>
          </cell>
        </row>
        <row r="23">
          <cell r="E23" t="str">
            <v>โครงการวิจัยเพื่อสร้าง สะสมองค์ความรู้ที่มีศักยภาพ</v>
          </cell>
          <cell r="I23" t="str">
            <v>0460005 ค.ศูนย์คุณภาพผู้สูงอายุ</v>
          </cell>
        </row>
        <row r="24">
          <cell r="E24" t="str">
            <v>โครงการวิจัยและนวัตกรรมในอุตสาหกรรมยุทธศาสตร์และเป้าหมายของประเทศ</v>
          </cell>
          <cell r="I24" t="str">
            <v>0460008 ทันตกรรมตติยภูมิ</v>
          </cell>
        </row>
        <row r="25">
          <cell r="E25" t="str">
            <v>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v>
          </cell>
          <cell r="I25" t="str">
            <v>0470009 อุดหนุนผลิตยาชีววัตถุGMP</v>
          </cell>
        </row>
        <row r="26">
          <cell r="E26" t="str">
            <v>โครงการผู้สูงอายุมีสุขภาวะที่ดี</v>
          </cell>
          <cell r="I26" t="str">
            <v>0510011 อุดหนุนภาษาและวัฒนธรรม</v>
          </cell>
        </row>
        <row r="27">
          <cell r="E27" t="str">
            <v>โครงการสร้างความเสมอภาคเพื่อรองรับสังคมผู้สูงอายุ</v>
          </cell>
          <cell r="I27" t="str">
            <v>0520012 อุดหนุนโภชนาการ</v>
          </cell>
        </row>
        <row r="28">
          <cell r="E28" t="str">
            <v>โครงการพัฒนาเกษตรปลอดภัย</v>
          </cell>
          <cell r="I28" t="str">
            <v>0520036 อุดหนุนเผยแพร่นวัตกรรม</v>
          </cell>
        </row>
        <row r="29">
          <cell r="I29" t="str">
            <v>0540002 อุดหนุนการพัฒนาเด็ก</v>
          </cell>
        </row>
        <row r="30">
          <cell r="I30" t="str">
            <v>0540014 อุดหนุนวิชาการราชสุดา</v>
          </cell>
        </row>
        <row r="31">
          <cell r="I31" t="str">
            <v>0540029 โครงการพี่เลี้ยงเด็กชุมชน</v>
          </cell>
        </row>
        <row r="32">
          <cell r="I32" t="str">
            <v>0550008 อุดหนุนด้านเภสัชศาสตร์</v>
          </cell>
        </row>
        <row r="33">
          <cell r="I33" t="str">
            <v>0550009 อุดหนุนตรวจสอบสารต้องห้าม</v>
          </cell>
        </row>
        <row r="34">
          <cell r="I34" t="str">
            <v>0550010 อุดหนุนโรคจากสัตว์</v>
          </cell>
        </row>
        <row r="35">
          <cell r="I35" t="str">
            <v>0550016 อุดหนุนวิชาการด้านสุขภาพ</v>
          </cell>
        </row>
        <row r="36">
          <cell r="I36" t="str">
            <v>0550033 อุดหนุนทดสอบเครื่องสำอางฯ</v>
          </cell>
        </row>
        <row r="37">
          <cell r="I37" t="str">
            <v>0550035 อุดหนุนศูนย์แรกรับ ฟื้นฟู</v>
          </cell>
        </row>
        <row r="38">
          <cell r="I38" t="str">
            <v>0560004 อุดหนุนชันสูตรพลิกศพ</v>
          </cell>
        </row>
        <row r="39">
          <cell r="I39" t="str">
            <v>0560005 อุดหนุนพัฒนาสุขภาพช่องปาก</v>
          </cell>
        </row>
        <row r="40">
          <cell r="I40" t="str">
            <v>0560006 อุดหนุนฟื้นฟูขากรรไกร</v>
          </cell>
        </row>
        <row r="41">
          <cell r="I41" t="str">
            <v>0560007 อุดหนุนทันตสุขภาพแก่ชุมชน</v>
          </cell>
        </row>
        <row r="42">
          <cell r="I42" t="str">
            <v>0560013 อุดหนุนพฤติกรรมทางเพศ</v>
          </cell>
        </row>
        <row r="43">
          <cell r="I43" t="str">
            <v>0560017 อุดหนุนศักยภาพประชากรไทย</v>
          </cell>
        </row>
        <row r="44">
          <cell r="I44" t="str">
            <v>0560024 เบาหวานและความดันเลือดสูง</v>
          </cell>
        </row>
        <row r="45">
          <cell r="I45" t="str">
            <v>0560027 อุดหนุนผู้พิการมองเห็น</v>
          </cell>
        </row>
        <row r="46">
          <cell r="I46" t="str">
            <v>0560028 ศูนย์ทันตกรรมพระราชทาน</v>
          </cell>
        </row>
        <row r="47">
          <cell r="I47" t="str">
            <v>0560031 อุดหนุนหลอดเลือดสมอง</v>
          </cell>
        </row>
        <row r="48">
          <cell r="I48" t="str">
            <v>0560032 อ.แพทย์เคลื่อนที่เขตร้อนฯ</v>
          </cell>
        </row>
        <row r="49">
          <cell r="I49" t="str">
            <v>0560034 อ.หน่วยแพทย์เคลื่อนที่</v>
          </cell>
        </row>
        <row r="50">
          <cell r="I50" t="str">
            <v>0570015 อุดหนุนชุมชนและสังคม</v>
          </cell>
        </row>
        <row r="51">
          <cell r="I51" t="str">
            <v>0570023 อุดหนุนค.พัฒนาการศึกษาSUP</v>
          </cell>
        </row>
        <row r="52">
          <cell r="I52" t="str">
            <v>0670002 อุดหนุนทำนุบำรุงศิลปฯ</v>
          </cell>
        </row>
        <row r="53">
          <cell r="I53" t="str">
            <v>0960001 เร่งรัดผลิตแพทย์ฯ</v>
          </cell>
        </row>
        <row r="54">
          <cell r="I54" t="str">
            <v>0960002 เร่งรัดผลิตทันตแพทย์ฯ</v>
          </cell>
        </row>
        <row r="55">
          <cell r="I55" t="str">
            <v>1050002 อุดหนุนการผลิตพยาบาลเพิ่ม</v>
          </cell>
        </row>
        <row r="56">
          <cell r="I56" t="str">
            <v>1060001 อุดหนุนการผลิตแพทย์เพิ่ม</v>
          </cell>
        </row>
        <row r="57">
          <cell r="I57" t="str">
            <v>1210001 เรียนฟรี 15 ปี  Art</v>
          </cell>
        </row>
        <row r="58">
          <cell r="I58" t="str">
            <v>1240001 เรียนฟรี 15 ปี  Social</v>
          </cell>
        </row>
        <row r="59">
          <cell r="I59" t="str">
            <v>4770001 อุดหนุนวิจัยพื้นฐานSup</v>
          </cell>
        </row>
        <row r="60">
          <cell r="I60" t="str">
            <v>4870001 อุดหนุนวิจัยประยุกต์Sup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แผนงานพื้นฐาน</v>
          </cell>
          <cell r="G3" t="str">
            <v>แผนงานพื้นฐาน</v>
          </cell>
          <cell r="H3" t="str">
            <v>แผนงานพื้นฐาน</v>
          </cell>
        </row>
        <row r="4">
          <cell r="A4" t="str">
            <v>แผนงานยุทธศาสตร์</v>
          </cell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A5" t="str">
            <v>แผนงานบูรณาการเชิงยุทธศาสตร์</v>
          </cell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A6" t="str">
            <v>แผนงานบูรณาการเชิงพื้นที่</v>
          </cell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6">
        <row r="3">
          <cell r="A3" t="str">
            <v>งบบุคลากร</v>
          </cell>
          <cell r="Q3" t="str">
            <v>งบบุคลากร</v>
          </cell>
          <cell r="R3" t="str">
            <v>Level2_1</v>
          </cell>
        </row>
        <row r="4">
          <cell r="A4" t="str">
            <v>งบดำเนินการ</v>
          </cell>
          <cell r="Q4" t="str">
            <v>งบดำเนินการ</v>
          </cell>
          <cell r="R4" t="str">
            <v>Level2_2</v>
          </cell>
        </row>
        <row r="5">
          <cell r="A5" t="str">
            <v>งบลงทุน</v>
          </cell>
          <cell r="Q5" t="str">
            <v>งบลงทุน</v>
          </cell>
          <cell r="R5" t="str">
            <v>Level2_3</v>
          </cell>
        </row>
        <row r="6">
          <cell r="A6" t="str">
            <v>งบเงินอุดหนุน</v>
          </cell>
          <cell r="Q6" t="str">
            <v>งบเงินอุดหนุน</v>
          </cell>
          <cell r="R6" t="str">
            <v>Level2_4</v>
          </cell>
        </row>
        <row r="7">
          <cell r="Q7" t="str">
            <v>ค่าจ้างประจำ (G210)</v>
          </cell>
          <cell r="R7" t="str">
            <v>Level3_1</v>
          </cell>
        </row>
        <row r="8">
          <cell r="Q8" t="str">
            <v>ค่าจ้างชั่วคราว (G220)</v>
          </cell>
          <cell r="R8" t="str">
            <v>Level3_2</v>
          </cell>
        </row>
        <row r="9">
          <cell r="Q9" t="str">
            <v>ค่าตอบแทน (G300)</v>
          </cell>
          <cell r="R9" t="str">
            <v>Level3_3</v>
          </cell>
        </row>
        <row r="10">
          <cell r="Q10" t="str">
            <v>ค่าใช้สอย (G400)</v>
          </cell>
          <cell r="R10" t="str">
            <v>Level3_4</v>
          </cell>
        </row>
        <row r="11">
          <cell r="Q11" t="str">
            <v>ค่าสาธารณูปโภค (G410)</v>
          </cell>
          <cell r="R11" t="str">
            <v>Level3_5</v>
          </cell>
        </row>
        <row r="12">
          <cell r="Q12" t="str">
            <v>ค่าวัสดุ (G500)</v>
          </cell>
          <cell r="R12" t="str">
            <v>Level3_6</v>
          </cell>
        </row>
        <row r="13">
          <cell r="Q13" t="str">
            <v>ค่าครุภัณฑ์ (G600)</v>
          </cell>
          <cell r="R13" t="str">
            <v>Level3_7</v>
          </cell>
        </row>
        <row r="14">
          <cell r="Q14" t="str">
            <v>ที่ดินและสิ่งก่อสร้าง (G700)</v>
          </cell>
          <cell r="R14" t="str">
            <v>Level3_8</v>
          </cell>
        </row>
        <row r="15">
          <cell r="Q15" t="str">
            <v>งบเงินอุดหนุน (G800)</v>
          </cell>
          <cell r="R15" t="str">
            <v>Level3_9</v>
          </cell>
        </row>
      </sheetData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วทางการจัดทำ"/>
      <sheetName val="เอกสารนำส่ง"/>
      <sheetName val="No. 4"/>
      <sheetName val="No. 4.1"/>
      <sheetName val="No. 4.2"/>
      <sheetName val="Ind.3.2"/>
      <sheetName val="No. 4.3"/>
      <sheetName val="No. 4.4"/>
      <sheetName val="No. 4.5"/>
      <sheetName val="Ind.3.5"/>
      <sheetName val="No. 4.6"/>
      <sheetName val="No. 4.7"/>
      <sheetName val="Ind..3.7"/>
      <sheetName val="Explanation no.3.7"/>
      <sheetName val="สูตรแผนงาน"/>
      <sheetName val="สูตรCI"/>
      <sheetName val="CIi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แผนงานพื้นฐาน</v>
          </cell>
          <cell r="C5" t="str">
            <v>โครงการต่อเนื่อง</v>
          </cell>
          <cell r="E5" t="str">
            <v xml:space="preserve">โครงการริเริ่มใหม่ไม่เคยมีมาก่อน  </v>
          </cell>
        </row>
        <row r="6">
          <cell r="A6" t="str">
            <v>แผนงานยุทธศาสตร์</v>
          </cell>
          <cell r="C6" t="str">
            <v>โครงการใหม่</v>
          </cell>
          <cell r="E6" t="str">
            <v xml:space="preserve">โครงการเดิมที่นำมาต่อยอดขยายผล  </v>
          </cell>
        </row>
        <row r="7">
          <cell r="A7" t="str">
            <v>แผนงานบูรณาการ</v>
          </cell>
          <cell r="E7" t="str">
            <v>โครงการเดิมที่ดำเนินการต่อเนื่อง</v>
          </cell>
        </row>
        <row r="9">
          <cell r="C9" t="str">
            <v>1. การปกป้องและเชิดชูสถาบันพระมหากษัตริย์</v>
          </cell>
        </row>
        <row r="10">
          <cell r="C10" t="str">
            <v>2. การรักษาความมั่นคงของรัฐและการต่างประเทศ</v>
          </cell>
          <cell r="E10" t="str">
            <v>มีความพร้อมดำเนินการได้ทันที</v>
          </cell>
        </row>
        <row r="11">
          <cell r="C11" t="str">
            <v>3. การลดความเหลื่อมล้ำของสังคม และสร้างโอกาสการเข้าถึงบริการของรัฐ</v>
          </cell>
          <cell r="E11" t="str">
            <v>อยู่ในระหว่างเตรียมการ</v>
          </cell>
        </row>
        <row r="12">
          <cell r="C12" t="str">
            <v>4. การศึกษาและเรียนรู้ การทะนุบำรุงศาสนา ศิลปะและวัฒนธรรม</v>
          </cell>
          <cell r="E12" t="str">
            <v>อยู่ในระหว่างศึกษาความเหมาะสม</v>
          </cell>
        </row>
        <row r="13">
          <cell r="C13" t="str">
            <v>5. การยกระดับคุณภาพบริการด้านสาธารณสุข และสุขภาพของประชาชน</v>
          </cell>
        </row>
        <row r="14">
          <cell r="C14" t="str">
            <v>6. การเพิ่มศักยภาพทางเศรษฐกิจของประเทศ</v>
          </cell>
        </row>
        <row r="15">
          <cell r="C15" t="str">
            <v>7. การส่งเสริมบทบาทและการใช้โอกาสในประชาคมอาเซียน</v>
          </cell>
          <cell r="E15" t="str">
            <v>ต่ำมาก</v>
          </cell>
        </row>
        <row r="16">
          <cell r="C16" t="str">
            <v>8. การพัฒนาและส่งเสริมการใช้ประโยชน์จากวิทยาศาสตร์เทคโนโลยี การวิจัยและพัฒนา และนวัตกรรม</v>
          </cell>
          <cell r="E16" t="str">
            <v>ต่ำ</v>
          </cell>
        </row>
        <row r="17">
          <cell r="C17" t="str">
            <v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v>
          </cell>
          <cell r="E17" t="str">
            <v>ปานกลาง</v>
          </cell>
        </row>
        <row r="18">
          <cell r="C18" t="str">
            <v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v>
          </cell>
          <cell r="E18" t="str">
            <v>สูง</v>
          </cell>
        </row>
        <row r="19">
          <cell r="C19" t="str">
            <v>11.การปรับปรุงกฎหมายและกระบวนการยุติธรรม</v>
          </cell>
          <cell r="E19" t="str">
            <v>สูงมาก</v>
          </cell>
        </row>
        <row r="22">
          <cell r="C22" t="str">
            <v>1. Global Research and Innovation</v>
          </cell>
          <cell r="E22" t="str">
            <v>ต่ำมาก</v>
          </cell>
        </row>
        <row r="23">
          <cell r="C23" t="str">
            <v>2. Academic and Entrepreneurial Education</v>
          </cell>
          <cell r="E23" t="str">
            <v>ต่ำ</v>
          </cell>
        </row>
        <row r="24">
          <cell r="C24" t="str">
            <v>3. Policy Advocacy and Leaders in Professional / Academic Services</v>
          </cell>
          <cell r="E24" t="str">
            <v>ปานกลาง</v>
          </cell>
        </row>
        <row r="25">
          <cell r="C25" t="str">
            <v>4. Management for Self-Sufficiency and Sustainable Organization</v>
          </cell>
          <cell r="E25" t="str">
            <v>สูง</v>
          </cell>
        </row>
        <row r="26">
          <cell r="E26" t="str">
            <v>สูงมาก</v>
          </cell>
        </row>
        <row r="28">
          <cell r="C28" t="str">
            <v>1. เพื่อเป็นค่าใช้จ่ายในการดำเนินการภาครัฐวิจัยและพัฒนา</v>
          </cell>
        </row>
        <row r="29">
          <cell r="C29" t="str">
            <v>2. เพื่อเป็นค่าใช้จ่ายในการดำเนินการภาครัฐยกระดับคุณภาพการศึกษาและการเรียนรู้ตลอดชีวิต</v>
          </cell>
          <cell r="E29" t="str">
            <v>ด้านการเมืองและสังคม</v>
          </cell>
        </row>
        <row r="30">
          <cell r="C30" t="str">
            <v>3. เพื่อผลิตกำลังคนที่มีคุณภาพตามความต้องการของประเทศ</v>
          </cell>
          <cell r="E30" t="str">
            <v>ด้านกฎหมาย</v>
          </cell>
        </row>
        <row r="31">
          <cell r="C31" t="str">
            <v>4. เพื่อเป็นค่าใช้จ่ายในการดำเนินการภาครัฐด้านสาธารณสุข</v>
          </cell>
          <cell r="E31" t="str">
            <v>ด้านการดำเนินการ</v>
          </cell>
        </row>
        <row r="32">
          <cell r="C32" t="str">
            <v>5. เพื่อขยายการผลิตกำลังคนด้านวิทยาศาสตร์และเทคโนโลยี เพื่อตอบสนองต่อความต้องการในการพัฒนาประเทศ</v>
          </cell>
          <cell r="E32" t="str">
            <v>ด้านการเงินและเศรษฐกิจ</v>
          </cell>
        </row>
        <row r="33">
          <cell r="C33" t="str">
            <v>6. เพื่อบริการวิชาการแก่หน่วยงาน/ประชาชนในชุมชนและสังคม ให้มีความรู้ความสามารถในการพัฒนาตนเอง เพื่อเพิ่มศักยภาพในการแข่งขันของประเทศ</v>
          </cell>
          <cell r="E33" t="str">
            <v>ด้านเทคโนโลยี</v>
          </cell>
        </row>
        <row r="34">
          <cell r="C34" t="str">
            <v>7. ปลูกฝังค่านิยมให้นิสิต นักศึกษาและชุมชนในการพัฒนาภูมิปัญญาท้องถิ่น และอนุรักษ์ ทำนุบำรุงศิลปวัฒนธรรมไทย</v>
          </cell>
          <cell r="E34" t="str">
            <v>ด้านสิ่งแวดล้อม</v>
          </cell>
        </row>
        <row r="35">
          <cell r="C35" t="str">
            <v>8. นักเรียนในสังกัดมหาวิทยาลัยได้รับโอกาสทางการศึกษาขั้นพื้นฐานตามสิทธิที่กำหนดไว้</v>
          </cell>
        </row>
        <row r="36">
          <cell r="C36" t="str">
            <v>9. เพื่อเพิ่มการผลิตกำลังคนด้านสาธารณสุขและสาขาวิชาที่ขาดแคลนเพื่อตอบสนองความต้องการในการพัฒนาประเทศ</v>
          </cell>
        </row>
        <row r="37">
          <cell r="C37" t="str">
            <v>10. พัฒนาศักยภาพการให้บริการด้านสาธารณสุข</v>
          </cell>
        </row>
        <row r="38">
          <cell r="C38" t="str">
            <v>11. เพื่อผลิตบัณฑิตด้านวิทยาศาสตร์สุขภาพที่มีคุณภาพ เป็นไปตามาตรฐาน สอดคล้องกับความต้องการของประเทศ เป็นบัณฑิตที่มีพหุศักยภาพและเป็นผู้นำ</v>
          </cell>
        </row>
        <row r="39">
          <cell r="C39" t="str">
            <v>12. เพื่อพัฒนาต้นแบบผลิตภัณฑ์และเทคโนโลยีทางด้านเทคโนโลยีการแพทย์และด้านอาหาร เกษตร ผลิตภัณฑ์เพื่อสุขภาพในระดับกึ่งอุตสาหกรรม</v>
          </cell>
        </row>
        <row r="40">
          <cell r="C40" t="str">
            <v>13. ประชาชนมีความเป็นอยู่และคุณภาพชีวิตดีขึ้น</v>
          </cell>
        </row>
        <row r="41">
          <cell r="C41" t="str">
            <v>14. เพื่อพัฒนาระบบการดูแลผู้สูงอายุระยะยาว และสร้างสภาพแวดล้อมที่เอื้อต่อการดำรงชีวิตในสังคมสูงวัย</v>
          </cell>
        </row>
      </sheetData>
      <sheetData sheetId="6" refreshError="1"/>
      <sheetData sheetId="7" refreshError="1"/>
      <sheetData sheetId="8" refreshError="1"/>
      <sheetData sheetId="9">
        <row r="4">
          <cell r="C4" t="str">
            <v>ตัวชี้วัด : เชิงปริมาณ</v>
          </cell>
          <cell r="I4" t="str">
            <v>0160002 อุดหนุนบริหารจัดการBioMed</v>
          </cell>
        </row>
        <row r="5">
          <cell r="C5" t="str">
            <v>ตัวชี้วัด : เชิงคุณภาพ</v>
          </cell>
          <cell r="I5" t="str">
            <v>0170002 อุดหนุนบริหารจัดการSup</v>
          </cell>
        </row>
        <row r="6">
          <cell r="C6" t="str">
            <v>ตัวชี้วัด : เชิงเวลา</v>
          </cell>
          <cell r="I6" t="str">
            <v>0150003 อุดหนุนนักศึกษาเภสัช</v>
          </cell>
        </row>
        <row r="7">
          <cell r="G7" t="str">
            <v>Z101: งานการศึกษา</v>
          </cell>
          <cell r="I7" t="str">
            <v>0160004 อุดหนุนนักศึกษาทันตแพทย์</v>
          </cell>
        </row>
        <row r="8">
          <cell r="G8" t="str">
            <v>Z102: งานวิจัย</v>
          </cell>
          <cell r="I8" t="str">
            <v>0160005 อุดหนุนแพทย์แผนไทยฯ</v>
          </cell>
        </row>
        <row r="9">
          <cell r="G9" t="str">
            <v>Z103: งานบริการวิชาการ</v>
          </cell>
          <cell r="I9" t="str">
            <v>0170006 อุดหนุนคุณภาพการศึกษา</v>
          </cell>
        </row>
        <row r="10">
          <cell r="G10" t="str">
            <v>Z104: งานทำนุบำรุงศิลปวัฒนธรรม</v>
          </cell>
          <cell r="I10" t="str">
            <v>0160007 อุดหนุนกายอุปกรณ์สิรินธรฯ</v>
          </cell>
        </row>
        <row r="11">
          <cell r="G11" t="str">
            <v>Z105: งานบริการสุขภาพ</v>
          </cell>
          <cell r="I11" t="str">
            <v>0160009 เทคโนโลยีศึกษาแพทยศาสตร์</v>
          </cell>
        </row>
        <row r="12">
          <cell r="I12" t="str">
            <v>0150012 การบริการและการศึกษาLS</v>
          </cell>
        </row>
        <row r="13">
          <cell r="I13" t="str">
            <v>0160013 อุดหนุนศ.ศึกษาทางไกลSiTEL</v>
          </cell>
        </row>
        <row r="14">
          <cell r="I14" t="str">
            <v>0160014 อ.เภสัชเชิงระบบSISP2.0</v>
          </cell>
        </row>
        <row r="15">
          <cell r="I15" t="str">
            <v>0220002 อุดหนุนบริหารจัดการNS</v>
          </cell>
        </row>
        <row r="16">
          <cell r="I16" t="str">
            <v>0210003 อุดหนุนเทคโนโลยีอุษาคเนย์</v>
          </cell>
        </row>
        <row r="17">
          <cell r="I17" t="str">
            <v>0220005 อุดหนุนพัฒนากำลังคนNS</v>
          </cell>
        </row>
        <row r="18">
          <cell r="I18" t="str">
            <v>0220010 อุดหนุนTeachingExcellence</v>
          </cell>
        </row>
        <row r="19">
          <cell r="I19" t="str">
            <v>0220011 อุดหนุนชีววิทยา ศ.21</v>
          </cell>
        </row>
        <row r="20">
          <cell r="I20" t="str">
            <v>0230012 อุดหนุนEntrepreneurial U.</v>
          </cell>
        </row>
        <row r="21">
          <cell r="I21" t="str">
            <v>0270013 อุดหนุนออนไลน์แบบเปิดMOOC</v>
          </cell>
        </row>
        <row r="22">
          <cell r="I22" t="str">
            <v>0340002 อุดหนุนบริหารจัดการ</v>
          </cell>
        </row>
        <row r="23">
          <cell r="I23" t="str">
            <v>0310003 อุดหนุนเอเชียอาคเนย์ฯ</v>
          </cell>
        </row>
        <row r="24">
          <cell r="I24" t="str">
            <v>0340004 อุดหนุนการศึกษาพิเศษ</v>
          </cell>
        </row>
        <row r="25">
          <cell r="I25" t="str">
            <v>0370006 พัฒนากำลังคน-มนุษยศาสตร์ฯ</v>
          </cell>
        </row>
        <row r="26">
          <cell r="I26" t="str">
            <v>0310009 อุดหนุนพหุวัฒนธรรมอาเซียน</v>
          </cell>
        </row>
        <row r="27">
          <cell r="I27" t="str">
            <v>0370010 อ.ขับเคลื่อนศก.สร้างสรรค์</v>
          </cell>
        </row>
        <row r="28">
          <cell r="I28" t="str">
            <v>0460002 อุดหนุนปฏิบัติการการแพทย์</v>
          </cell>
        </row>
        <row r="29">
          <cell r="I29" t="str">
            <v>0460005 ค.ศูนย์คุณภาพผู้สูงอายุ</v>
          </cell>
        </row>
        <row r="30">
          <cell r="I30" t="str">
            <v>0450007 ศูนย์การแพทย์นครสวรรค์</v>
          </cell>
        </row>
        <row r="31">
          <cell r="I31" t="str">
            <v>0460008 ทันตกรรมตติยภูมิ</v>
          </cell>
        </row>
        <row r="32">
          <cell r="I32" t="str">
            <v>0470009 อุดหนุนผลิตยาชีววัตถุGMP</v>
          </cell>
        </row>
        <row r="33">
          <cell r="I33" t="str">
            <v>0470010 อ.อุทยานสิรีรุกขชาติ</v>
          </cell>
        </row>
        <row r="34">
          <cell r="I34" t="str">
            <v>0460011 อ.พัฒนาการรักษาโรคมะเร็ง</v>
          </cell>
        </row>
        <row r="35">
          <cell r="I35" t="str">
            <v>0460012 อ.หลอดเลือดแดงใหญ่วิกฤต</v>
          </cell>
        </row>
        <row r="36">
          <cell r="I36" t="str">
            <v>0460013 อ.น้ำคั่งในโพรงสมอง</v>
          </cell>
        </row>
        <row r="37">
          <cell r="I37" t="str">
            <v>0420014 อ.ศูนย์เรียนรู้พยาธิวิทยา</v>
          </cell>
        </row>
        <row r="38">
          <cell r="I38" t="str">
            <v>0450015 อ.ตรวจรับรองเกษตรและอาหาร</v>
          </cell>
        </row>
        <row r="39">
          <cell r="I39" t="str">
            <v>0540002 อุดหนุนการพัฒนาเด็ก</v>
          </cell>
        </row>
        <row r="40">
          <cell r="I40" t="str">
            <v>0560004 อุดหนุนชันสูตรพลิกศพ</v>
          </cell>
        </row>
        <row r="41">
          <cell r="I41" t="str">
            <v>0560005 อุดหนุนพัฒนาสุขภาพช่องปาก</v>
          </cell>
        </row>
        <row r="42">
          <cell r="I42" t="str">
            <v>0560006 อุดหนุนฟื้นฟูขากรรไกร</v>
          </cell>
        </row>
        <row r="43">
          <cell r="I43" t="str">
            <v>0560007 อุดหนุนทันตสุขภาพแก่ชุมชน</v>
          </cell>
        </row>
        <row r="44">
          <cell r="I44" t="str">
            <v>0550008 อุดหนุนด้านเภสัชศาสตร์</v>
          </cell>
        </row>
        <row r="45">
          <cell r="I45" t="str">
            <v>0550009 อุดหนุนตรวจสอบสารต้องห้าม</v>
          </cell>
        </row>
        <row r="46">
          <cell r="I46" t="str">
            <v>0550010 อุดหนุนโรคจากสัตว์</v>
          </cell>
        </row>
        <row r="47">
          <cell r="I47" t="str">
            <v>0510011 อุดหนุนภาษาและวัฒนธรรม</v>
          </cell>
        </row>
        <row r="48">
          <cell r="I48" t="str">
            <v>0520012 อุดหนุนโภชนาการ</v>
          </cell>
        </row>
        <row r="49">
          <cell r="I49" t="str">
            <v>0560013 อุดหนุนพฤติกรรมทางเพศ</v>
          </cell>
        </row>
        <row r="50">
          <cell r="I50" t="str">
            <v>0540014 อุดหนุนวิชาการราชสุดา</v>
          </cell>
        </row>
        <row r="51">
          <cell r="I51" t="str">
            <v>0570015 อุดหนุนชุมชนและสังคม</v>
          </cell>
        </row>
        <row r="52">
          <cell r="I52" t="str">
            <v>0550016 อุดหนุนวิชาการด้านสุขภาพ</v>
          </cell>
        </row>
        <row r="53">
          <cell r="I53" t="str">
            <v>0560017 อุดหนุนศักยภาพประชากรไทย</v>
          </cell>
        </row>
        <row r="54">
          <cell r="I54" t="str">
            <v>0570023 อุดหนุนค.พัฒนาการศึกษาSUP</v>
          </cell>
        </row>
        <row r="55">
          <cell r="I55" t="str">
            <v>0560024 เบาหวานและความดันเลือดสูง</v>
          </cell>
        </row>
        <row r="56">
          <cell r="I56" t="str">
            <v>0560027 อุดหนุนผู้พิการมองเห็น</v>
          </cell>
        </row>
        <row r="57">
          <cell r="I57" t="str">
            <v>0560028 ศูนย์ทันตกรรมพระราชทาน</v>
          </cell>
        </row>
        <row r="58">
          <cell r="I58" t="str">
            <v>0540029 โครงการพี่เลี้ยงเด็กชุมชน</v>
          </cell>
        </row>
        <row r="59">
          <cell r="I59" t="str">
            <v>0560031 อุดหนุนหลอดเลือดสมอง</v>
          </cell>
        </row>
        <row r="60">
          <cell r="I60" t="str">
            <v>0560032 อ.แพทย์เคลื่อนที่เขตร้อนฯ</v>
          </cell>
        </row>
        <row r="61">
          <cell r="I61" t="str">
            <v>0550033 อุดหนุนทดสอบเครื่องสำอางฯ</v>
          </cell>
        </row>
        <row r="62">
          <cell r="I62" t="str">
            <v>0560034 อ.หน่วยแพทย์เคลื่อนที่</v>
          </cell>
        </row>
        <row r="63">
          <cell r="I63" t="str">
            <v>0550035 อุดหนุนศูนย์แรกรับ ฟื้นฟู</v>
          </cell>
        </row>
        <row r="64">
          <cell r="I64" t="str">
            <v>0520036 อุดหนุนเผยแพร่นวัตกรรม</v>
          </cell>
        </row>
        <row r="65">
          <cell r="I65" t="str">
            <v>0570037 อ.พัฒนาก.ศึกษาสู่สากล</v>
          </cell>
        </row>
        <row r="66">
          <cell r="I66" t="str">
            <v>0570038 อุดหนุนก.ให้บริการหอสมุดฯ</v>
          </cell>
        </row>
        <row r="67">
          <cell r="I67" t="str">
            <v>0570039 อ.พัฒนาศักยภาพบุคลากร</v>
          </cell>
        </row>
        <row r="68">
          <cell r="I68" t="str">
            <v>0550040 อ.ศูนย์พัฒนาผลิตภัณฑ์ยาฯ</v>
          </cell>
        </row>
        <row r="69">
          <cell r="I69" t="str">
            <v>0670002 อุดหนุนทำนุบำรุงศิลปฯ</v>
          </cell>
        </row>
        <row r="70">
          <cell r="I70" t="str">
            <v>0960001 เร่งรัดผลิตแพทย์ฯ</v>
          </cell>
        </row>
        <row r="71">
          <cell r="I71" t="str">
            <v>0960002 เร่งรัดผลิตทันตแพทย์ฯ</v>
          </cell>
        </row>
        <row r="72">
          <cell r="I72" t="str">
            <v>1050002 อุดหนุนการผลิตพยาบาลเพิ่ม</v>
          </cell>
        </row>
        <row r="73">
          <cell r="I73" t="str">
            <v>1060001 อุดหนุนการผลิตแพทย์เพิ่ม</v>
          </cell>
        </row>
        <row r="74">
          <cell r="I74" t="str">
            <v>1210001 เรียนฟรี 15 ปี  Art</v>
          </cell>
        </row>
        <row r="75">
          <cell r="I75" t="str">
            <v>1240001 เรียนฟรี 15 ปี  Social</v>
          </cell>
        </row>
        <row r="76">
          <cell r="I76" t="str">
            <v>4770001 อุดหนุนวิจัยพื้นฐานSup</v>
          </cell>
        </row>
        <row r="77">
          <cell r="I77" t="str">
            <v>5460001 อ.ทุนการศึกษาระดับป.เอก</v>
          </cell>
        </row>
        <row r="78">
          <cell r="I78" t="str">
            <v>6060020 อ.พัฒนาคุณภาพผู้สูงอายุ</v>
          </cell>
        </row>
        <row r="79">
          <cell r="I79" t="str">
            <v>6070024 อ.วิจัยนวัตกรรมเศรษฐกิจ</v>
          </cell>
        </row>
        <row r="80">
          <cell r="I80" t="str">
            <v>6070025 อ.วิจัยนวัตกรรมสังคม</v>
          </cell>
        </row>
        <row r="81">
          <cell r="I81" t="str">
            <v>6070026 อ.วิจัยนวัตกรรมองคความรู้</v>
          </cell>
        </row>
        <row r="82">
          <cell r="I82" t="str">
            <v>6070027 อ.พัฒนาโครงสร้างพื้นฐาน</v>
          </cell>
        </row>
        <row r="83">
          <cell r="I83" t="str">
            <v>6070028 อ.บุคลากร&amp;เครือข่ายวิจัย</v>
          </cell>
        </row>
        <row r="84">
          <cell r="I84" t="str">
            <v>6050029 อ.holistic health Wellnes</v>
          </cell>
        </row>
        <row r="85">
          <cell r="I85" t="str">
            <v>Funtional Area ใหม่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แผนงานพื้นฐาน</v>
          </cell>
          <cell r="F2" t="str">
            <v>แผนงานพื้นฐาน</v>
          </cell>
          <cell r="G2" t="str">
            <v>แผนงานพื้นฐาน</v>
          </cell>
        </row>
        <row r="3">
          <cell r="A3" t="str">
            <v>แผนงานยุทธศาสตร์</v>
          </cell>
          <cell r="F3" t="str">
            <v>แผนงานยุทธศาสตร์</v>
          </cell>
          <cell r="G3" t="str">
            <v>แผนงานยุทธศาสตร์</v>
          </cell>
        </row>
        <row r="4">
          <cell r="A4" t="str">
            <v>แผนงานบูรณาการ</v>
          </cell>
          <cell r="F4" t="str">
            <v>แผนงานบูรณาการ</v>
          </cell>
          <cell r="G4" t="str">
            <v>แผนงานบูรณาการ</v>
          </cell>
        </row>
      </sheetData>
      <sheetData sheetId="15">
        <row r="3">
          <cell r="A3" t="str">
            <v>งบบุคลากร</v>
          </cell>
          <cell r="Q3" t="str">
            <v>งบบุคลากร</v>
          </cell>
          <cell r="R3" t="str">
            <v>Level2_1</v>
          </cell>
        </row>
        <row r="4">
          <cell r="A4" t="str">
            <v>งบดำเนินการ</v>
          </cell>
          <cell r="Q4" t="str">
            <v>งบดำเนินการ</v>
          </cell>
          <cell r="R4" t="str">
            <v>Level2_2</v>
          </cell>
        </row>
        <row r="5">
          <cell r="A5" t="str">
            <v>งบลงทุน</v>
          </cell>
          <cell r="Q5" t="str">
            <v>งบลงทุน</v>
          </cell>
          <cell r="R5" t="str">
            <v>Level2_3</v>
          </cell>
        </row>
        <row r="6">
          <cell r="A6" t="str">
            <v>งบเงินอุดหนุน</v>
          </cell>
          <cell r="Q6" t="str">
            <v>งบเงินอุดหนุน</v>
          </cell>
          <cell r="R6" t="str">
            <v>Level2_4</v>
          </cell>
        </row>
        <row r="7">
          <cell r="Q7" t="str">
            <v>ค่าจ้างชั่วคราว (G220)</v>
          </cell>
          <cell r="R7" t="str">
            <v>Level3_1</v>
          </cell>
        </row>
        <row r="8">
          <cell r="Q8" t="str">
            <v>ค่าตอบแทน (G300)</v>
          </cell>
          <cell r="R8" t="str">
            <v>Level3_2</v>
          </cell>
        </row>
        <row r="9">
          <cell r="Q9" t="str">
            <v>ค่าใช้สอย (G400)</v>
          </cell>
          <cell r="R9" t="str">
            <v>Level3_3</v>
          </cell>
        </row>
        <row r="10">
          <cell r="Q10" t="str">
            <v>ค่าสาธารณูปโภค (G410)</v>
          </cell>
          <cell r="R10" t="str">
            <v>Level3_4</v>
          </cell>
        </row>
        <row r="11">
          <cell r="Q11" t="str">
            <v>ค่าวัสดุ (G500)</v>
          </cell>
          <cell r="R11" t="str">
            <v>Level3_5</v>
          </cell>
        </row>
        <row r="12">
          <cell r="Q12" t="str">
            <v>ค่าครุภัณฑ์ (G600)</v>
          </cell>
          <cell r="R12" t="str">
            <v>Level3_6</v>
          </cell>
        </row>
        <row r="13">
          <cell r="Q13" t="str">
            <v>ที่ดินและสิ่งก่อสร้าง (G700)</v>
          </cell>
          <cell r="R13" t="str">
            <v>Level3_7</v>
          </cell>
        </row>
        <row r="14">
          <cell r="Q14" t="str">
            <v>งบเงินอุดหนุน (G800)</v>
          </cell>
          <cell r="R14" t="str">
            <v>Level3_8</v>
          </cell>
        </row>
      </sheetData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ลงเล่มฟ้า-ตามผลผลิต"/>
      <sheetName val="เล่มฟ้า-คณะ"/>
      <sheetName val="Sheet1"/>
      <sheetName val="ฐานเริ่มรัน 229"/>
      <sheetName val="index ประเภทคก."/>
      <sheetName val="index "/>
      <sheetName val="iNDEX cost center"/>
      <sheetName val="INDEX Commitment Item"/>
      <sheetName val="1 st 229 -363"/>
      <sheetName val="2nd364-471"/>
      <sheetName val="No."/>
      <sheetName val="แจ้งเลข"/>
      <sheetName val="ฐานเริ่มรัน 229 (นัทV-look)"/>
      <sheetName val="Index10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3">
          <cell r="A3" t="str">
            <v>โปรดระบุ</v>
          </cell>
          <cell r="B3" t="str">
            <v>โปรดระบุ</v>
          </cell>
          <cell r="C3" t="str">
            <v>โปรดระบุ</v>
          </cell>
        </row>
        <row r="4">
          <cell r="A4" t="str">
            <v>1. Excellence in research with global and social impact</v>
          </cell>
          <cell r="B4" t="str">
            <v xml:space="preserve">Z100: อื่นๆ </v>
          </cell>
          <cell r="C4" t="str">
            <v>0200 บัณฑิตวิทยาลัย</v>
          </cell>
        </row>
        <row r="5">
          <cell r="A5" t="str">
            <v>2. Excellence in outcome-based education for globally- competent graduates</v>
          </cell>
          <cell r="B5" t="str">
            <v>Z101: งานการศึกษา</v>
          </cell>
          <cell r="C5" t="str">
            <v>0300 คณะทันตแพทยศาสตร์</v>
          </cell>
        </row>
        <row r="6">
          <cell r="A6" t="str">
            <v xml:space="preserve">3. Excellence in professional services and social engagement </v>
          </cell>
          <cell r="B6" t="str">
            <v>Z102: งานวิจัย</v>
          </cell>
          <cell r="C6" t="str">
            <v>0400 คณะเทคนิคการแพทย์</v>
          </cell>
        </row>
        <row r="7">
          <cell r="A7" t="str">
            <v xml:space="preserve">4. Excellence in management for sustainable organization </v>
          </cell>
          <cell r="B7" t="str">
            <v>Z103: งานบริการวิชาการ</v>
          </cell>
          <cell r="C7" t="str">
            <v>0500 คณะพยาบาลศาสตร์</v>
          </cell>
        </row>
        <row r="8">
          <cell r="B8" t="str">
            <v>Z104: งานทำนุบำรุงศิลปวัฒนธรรม</v>
          </cell>
          <cell r="C8" t="str">
            <v>0600 คณะแพทยศาสตร์โรงพยาบาลรามาธิบดี</v>
          </cell>
        </row>
        <row r="9">
          <cell r="B9" t="str">
            <v>Z105: งานบริการสุขภาพ</v>
          </cell>
          <cell r="C9" t="str">
            <v>0701 คณะแพทยศาสตร์ศิริราชพยาบาล</v>
          </cell>
        </row>
        <row r="10">
          <cell r="B10" t="str">
            <v>Z106: ผลิต</v>
          </cell>
          <cell r="C10" t="str">
            <v>0702 โรงพยาบาลปิยมหาราชการุณย์</v>
          </cell>
        </row>
        <row r="11">
          <cell r="C11" t="str">
            <v>0800 คณะเภสัชศาสตร์</v>
          </cell>
        </row>
        <row r="12">
          <cell r="C12" t="str">
            <v>0900 คณะวิทยาศาสตร์</v>
          </cell>
        </row>
        <row r="13">
          <cell r="C13" t="str">
            <v>1000 คณะวิศวกรรมศาสตร์</v>
          </cell>
        </row>
        <row r="14">
          <cell r="C14" t="str">
            <v>1100 คณะเวชศาสตร์เขตร้อน</v>
          </cell>
        </row>
        <row r="15">
          <cell r="C15" t="str">
            <v>1200 คณะสังคมศาสตร์และมนุษยศาสตร์</v>
          </cell>
        </row>
        <row r="16">
          <cell r="C16" t="str">
            <v>1300 คณะสัตวแพทยศาสตร์</v>
          </cell>
        </row>
        <row r="17">
          <cell r="C17" t="str">
            <v>1400 คณะสาธารณสุขศาสตร์</v>
          </cell>
        </row>
        <row r="18">
          <cell r="C18" t="str">
            <v>1500 คณะสิ่งแวดล้อมและทรัพยากรศาสตร์</v>
          </cell>
        </row>
        <row r="19">
          <cell r="C19" t="str">
            <v>1600 วิทยาลัยราชสุดา</v>
          </cell>
        </row>
        <row r="20">
          <cell r="C20" t="str">
            <v>1700 วิทยาลัยวิทยาศาสตร์และเทคโนโลยีการกีฬา</v>
          </cell>
        </row>
        <row r="21">
          <cell r="C21" t="str">
            <v>1800 สถาบันพัฒนาสุขภาพอาเซียน</v>
          </cell>
        </row>
        <row r="22">
          <cell r="C22" t="str">
            <v>1900 สถาบันวิจัยประชากรและสังคม</v>
          </cell>
        </row>
        <row r="23">
          <cell r="C23" t="str">
            <v>2000 สถาบันวิจัยภาษาและวัฒนธรรมเอเชีย</v>
          </cell>
        </row>
        <row r="24">
          <cell r="C24" t="str">
            <v>2100 สถาบันโภชนาการ</v>
          </cell>
        </row>
        <row r="25">
          <cell r="C25" t="str">
            <v>2200 สถาบันชีววิทยาศาสตร์โมเลกุล</v>
          </cell>
        </row>
        <row r="26">
          <cell r="C26" t="str">
            <v>2300 สถาบันแห่งชาติเพื่อการพัฒนาเด็กและครอบครัว</v>
          </cell>
        </row>
        <row r="27">
          <cell r="C27" t="str">
            <v>2400 ศูนย์การแพทย์กาญจนาภิเษก</v>
          </cell>
        </row>
        <row r="28">
          <cell r="C28" t="str">
            <v>2500 ศูนย์ตรวจสอบสารต้องห้ามในนักกีฬา</v>
          </cell>
        </row>
        <row r="29">
          <cell r="C29" t="str">
            <v>2800 ศูนย์สัตว์ทดลองแห่งชาติ</v>
          </cell>
        </row>
        <row r="30">
          <cell r="C30" t="str">
            <v>2900 หอสมุดและคลังความรู้มหาวิทยาลัยมหิดล</v>
          </cell>
        </row>
        <row r="31">
          <cell r="C31" t="str">
            <v>3000 วิทยาลัยนานาชาติ</v>
          </cell>
        </row>
        <row r="32">
          <cell r="C32" t="str">
            <v>3100 วิทยาลัยดุริยางคศิลป์</v>
          </cell>
        </row>
        <row r="33">
          <cell r="C33" t="str">
            <v>3200 วิทยาลัยการจัดการ</v>
          </cell>
        </row>
        <row r="34">
          <cell r="C34" t="str">
            <v>3300 วิทยาลัยศาสนศึกษา</v>
          </cell>
        </row>
        <row r="35">
          <cell r="C35" t="str">
            <v>3400 สถาบันนวัตกรรมการเรียนรู้</v>
          </cell>
        </row>
        <row r="36">
          <cell r="C36" t="str">
            <v>3500 คณะศิลปศาสตร์</v>
          </cell>
        </row>
        <row r="37">
          <cell r="C37" t="str">
            <v>3600 คณะเทคโนโลยีสารสนเทศและการสื่อสาร</v>
          </cell>
        </row>
        <row r="38">
          <cell r="C38" t="str">
            <v>3800 วิทยาเขตกาญจนบุรี</v>
          </cell>
        </row>
        <row r="39">
          <cell r="C39" t="str">
            <v>3900 คณะกายภาพบำบัด</v>
          </cell>
        </row>
        <row r="40">
          <cell r="C40" t="str">
            <v>4300 โรงเรียนสาธิตนานาชาติ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ลงเล่มฟ้า-ตามผลผลิต"/>
      <sheetName val="เล่มฟ้า-คณะ"/>
      <sheetName val="Sheet1"/>
      <sheetName val="ฐานเริ่มรัน 229"/>
      <sheetName val="index ประเภทคก."/>
      <sheetName val="index "/>
      <sheetName val="iNDEX cost center"/>
      <sheetName val="INDEX Commitment Item"/>
      <sheetName val="1 st 229 -363"/>
      <sheetName val="2nd364-471"/>
      <sheetName val="No."/>
      <sheetName val="แจ้งเลข"/>
      <sheetName val="ฐานเริ่มรัน 229 (นัทV-look)"/>
      <sheetName val="Index10-12"/>
      <sheetName val="รอบแรก"/>
      <sheetName val="ฐานเริ่มรัน 229 -3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3">
          <cell r="A3" t="str">
            <v>โปรดระบุ</v>
          </cell>
          <cell r="C3" t="str">
            <v>โปรดระบุ</v>
          </cell>
        </row>
        <row r="4">
          <cell r="A4" t="str">
            <v>1. Excellence in research with global and social impact</v>
          </cell>
          <cell r="C4" t="str">
            <v>0200 บัณฑิตวิทยาลัย</v>
          </cell>
        </row>
        <row r="5">
          <cell r="A5" t="str">
            <v>2. Excellence in outcome-based education for globally- competent graduates</v>
          </cell>
          <cell r="C5" t="str">
            <v>0300 คณะทันตแพทยศาสตร์</v>
          </cell>
        </row>
        <row r="6">
          <cell r="A6" t="str">
            <v xml:space="preserve">3. Excellence in professional services and social engagement </v>
          </cell>
          <cell r="C6" t="str">
            <v>0400 คณะเทคนิคการแพทย์</v>
          </cell>
        </row>
        <row r="7">
          <cell r="A7" t="str">
            <v xml:space="preserve">4. Excellence in management for sustainable organization </v>
          </cell>
          <cell r="C7" t="str">
            <v>0500 คณะพยาบาลศาสตร์</v>
          </cell>
        </row>
        <row r="8">
          <cell r="C8" t="str">
            <v>0600 คณะแพทยศาสตร์โรงพยาบาลรามาธิบดี</v>
          </cell>
        </row>
        <row r="9">
          <cell r="C9" t="str">
            <v>0701 คณะแพทยศาสตร์ศิริราชพยาบาล</v>
          </cell>
        </row>
        <row r="10">
          <cell r="C10" t="str">
            <v>0702 โรงพยาบาลปิยมหาราชการุณย์</v>
          </cell>
        </row>
        <row r="11">
          <cell r="C11" t="str">
            <v>0800 คณะเภสัชศาสตร์</v>
          </cell>
        </row>
        <row r="12">
          <cell r="C12" t="str">
            <v>0900 คณะวิทยาศาสตร์</v>
          </cell>
        </row>
        <row r="13">
          <cell r="C13" t="str">
            <v>1000 คณะวิศวกรรมศาสตร์</v>
          </cell>
        </row>
        <row r="14">
          <cell r="C14" t="str">
            <v>1100 คณะเวชศาสตร์เขตร้อน</v>
          </cell>
        </row>
        <row r="15">
          <cell r="C15" t="str">
            <v>1200 คณะสังคมศาสตร์และมนุษยศาสตร์</v>
          </cell>
        </row>
        <row r="16">
          <cell r="C16" t="str">
            <v>1300 คณะสัตวแพทยศาสตร์</v>
          </cell>
        </row>
        <row r="17">
          <cell r="C17" t="str">
            <v>1400 คณะสาธารณสุขศาสตร์</v>
          </cell>
        </row>
        <row r="18">
          <cell r="C18" t="str">
            <v>1500 คณะสิ่งแวดล้อมและทรัพยากรศาสตร์</v>
          </cell>
        </row>
        <row r="19">
          <cell r="C19" t="str">
            <v>1600 วิทยาลัยราชสุดา</v>
          </cell>
        </row>
        <row r="20">
          <cell r="C20" t="str">
            <v>1700 วิทยาลัยวิทยาศาสตร์และเทคโนโลยีการกีฬา</v>
          </cell>
        </row>
        <row r="21">
          <cell r="C21" t="str">
            <v>1800 สถาบันพัฒนาสุขภาพอาเซียน</v>
          </cell>
        </row>
        <row r="22">
          <cell r="C22" t="str">
            <v>1900 สถาบันวิจัยประชากรและสังคม</v>
          </cell>
        </row>
        <row r="23">
          <cell r="C23" t="str">
            <v>2000 สถาบันวิจัยภาษาและวัฒนธรรมเอเชีย</v>
          </cell>
        </row>
        <row r="24">
          <cell r="C24" t="str">
            <v>2100 สถาบันโภชนาการ</v>
          </cell>
        </row>
        <row r="25">
          <cell r="C25" t="str">
            <v>2200 สถาบันชีววิทยาศาสตร์โมเลกุล</v>
          </cell>
        </row>
        <row r="26">
          <cell r="C26" t="str">
            <v>2300 สถาบันแห่งชาติเพื่อการพัฒนาเด็กและครอบครัว</v>
          </cell>
        </row>
        <row r="27">
          <cell r="C27" t="str">
            <v>2400 ศูนย์การแพทย์กาญจนาภิเษก</v>
          </cell>
        </row>
        <row r="28">
          <cell r="C28" t="str">
            <v>2500 ศูนย์ตรวจสอบสารต้องห้ามในนักกีฬา</v>
          </cell>
        </row>
        <row r="29">
          <cell r="C29" t="str">
            <v>2800 ศูนย์สัตว์ทดลองแห่งชาติ</v>
          </cell>
        </row>
        <row r="30">
          <cell r="C30" t="str">
            <v>2900 หอสมุดและคลังความรู้มหาวิทยาลัยมหิดล</v>
          </cell>
        </row>
        <row r="31">
          <cell r="C31" t="str">
            <v>3000 วิทยาลัยนานาชาติ</v>
          </cell>
        </row>
        <row r="32">
          <cell r="C32" t="str">
            <v>3100 วิทยาลัยดุริยางคศิลป์</v>
          </cell>
        </row>
        <row r="33">
          <cell r="C33" t="str">
            <v>3200 วิทยาลัยการจัดการ</v>
          </cell>
        </row>
        <row r="34">
          <cell r="C34" t="str">
            <v>3300 วิทยาลัยศาสนศึกษา</v>
          </cell>
        </row>
        <row r="35">
          <cell r="C35" t="str">
            <v>3400 สถาบันนวัตกรรมการเรียนรู้</v>
          </cell>
        </row>
        <row r="36">
          <cell r="C36" t="str">
            <v>3500 คณะศิลปศาสตร์</v>
          </cell>
        </row>
        <row r="37">
          <cell r="C37" t="str">
            <v>3600 คณะเทคโนโลยีสารสนเทศและการสื่อสาร</v>
          </cell>
        </row>
        <row r="38">
          <cell r="C38" t="str">
            <v>3800 วิทยาเขตกาญจนบุรี</v>
          </cell>
        </row>
        <row r="39">
          <cell r="C39" t="str">
            <v>3900 คณะกายภาพบำบัด</v>
          </cell>
        </row>
        <row r="40">
          <cell r="C40" t="str">
            <v>4300 โรงเรียนสาธิตนานาชาติ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ype"/>
      <sheetName val="WHT_AP"/>
      <sheetName val="WHT_AR"/>
      <sheetName val="WTcode"/>
      <sheetName val="EX"/>
      <sheetName val="Index10-12"/>
    </sheetNames>
    <sheetDataSet>
      <sheetData sheetId="0">
        <row r="1">
          <cell r="A1" t="str">
            <v>Std.Income Type</v>
          </cell>
        </row>
        <row r="2">
          <cell r="A2">
            <v>1100</v>
          </cell>
          <cell r="B2" t="str">
            <v>40(1) Salary,Wage,Per diem,Bonus</v>
          </cell>
        </row>
        <row r="3">
          <cell r="A3">
            <v>1200</v>
          </cell>
          <cell r="B3" t="str">
            <v>40(2) Fee,Brokerage,Discount</v>
          </cell>
        </row>
        <row r="4">
          <cell r="A4">
            <v>1300</v>
          </cell>
          <cell r="B4" t="str">
            <v>40(3) Goodwill,Copyright</v>
          </cell>
        </row>
        <row r="5">
          <cell r="A5" t="str">
            <v>14A</v>
          </cell>
          <cell r="B5" t="str">
            <v>40(4)(A) Interest on bonds,Deposits</v>
          </cell>
        </row>
        <row r="6">
          <cell r="A6" t="str">
            <v>14B</v>
          </cell>
          <cell r="B6" t="str">
            <v>40(4)(B)    Dividend</v>
          </cell>
        </row>
        <row r="7">
          <cell r="A7" t="str">
            <v>14B1</v>
          </cell>
          <cell r="B7" t="str">
            <v>40(4)(B)(a) Div.fr.Corp.Income tax 30%</v>
          </cell>
        </row>
        <row r="8">
          <cell r="A8" t="str">
            <v>14B2</v>
          </cell>
          <cell r="B8" t="str">
            <v>40(4)(B)(b) Div.fr.Invest.Zone35(2)=1/2</v>
          </cell>
        </row>
        <row r="9">
          <cell r="A9" t="str">
            <v>14B3</v>
          </cell>
          <cell r="B9" t="str">
            <v>40(4)(B)(c) Div.fr.Corp.Income tax 10%</v>
          </cell>
        </row>
        <row r="10">
          <cell r="A10" t="str">
            <v>14B4</v>
          </cell>
          <cell r="B10" t="str">
            <v>40(4)(B)(d) Icom.except (a)(b) or (c)</v>
          </cell>
        </row>
        <row r="11">
          <cell r="A11">
            <v>1500</v>
          </cell>
          <cell r="B11" t="str">
            <v>40(5) Property on Hire, Hire-purchase</v>
          </cell>
        </row>
        <row r="12">
          <cell r="A12">
            <v>1600</v>
          </cell>
          <cell r="B12" t="str">
            <v>40(6) Liberal Professions:Laws,Arts,etc</v>
          </cell>
        </row>
        <row r="13">
          <cell r="A13">
            <v>1700</v>
          </cell>
          <cell r="B13" t="str">
            <v>40(7) Contract of work</v>
          </cell>
        </row>
        <row r="14">
          <cell r="A14">
            <v>1800</v>
          </cell>
          <cell r="B14" t="str">
            <v>40(8) Business Commer.Agri.,Indus,Trans</v>
          </cell>
        </row>
        <row r="15">
          <cell r="A15">
            <v>1900</v>
          </cell>
          <cell r="B15" t="str">
            <v>Others</v>
          </cell>
        </row>
        <row r="16">
          <cell r="A16">
            <v>3500</v>
          </cell>
          <cell r="B16" t="str">
            <v>40(5) Property on Hire, Hire-pur - 3Tre</v>
          </cell>
        </row>
        <row r="17">
          <cell r="A17">
            <v>3600</v>
          </cell>
          <cell r="B17" t="str">
            <v>40(6) Liberal Professions:Laws,Ar- 3Tre</v>
          </cell>
        </row>
        <row r="18">
          <cell r="A18">
            <v>3700</v>
          </cell>
          <cell r="B18" t="str">
            <v>40(7) Contract of work           - 3Tre</v>
          </cell>
        </row>
        <row r="19">
          <cell r="A19">
            <v>3800</v>
          </cell>
          <cell r="B19" t="str">
            <v>40(8) Business Commer.Agri.,Indus- 3Tre</v>
          </cell>
        </row>
        <row r="20">
          <cell r="A20">
            <v>3900</v>
          </cell>
          <cell r="B20" t="str">
            <v>Others                           - 3Tre</v>
          </cell>
        </row>
        <row r="21">
          <cell r="A21">
            <v>5402</v>
          </cell>
          <cell r="B21" t="str">
            <v>According to section 70 bis.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0"/>
  <sheetViews>
    <sheetView tabSelected="1" topLeftCell="A4" zoomScale="110" zoomScaleNormal="110" zoomScaleSheetLayoutView="120" workbookViewId="0">
      <selection activeCell="Q4" sqref="Q4"/>
    </sheetView>
  </sheetViews>
  <sheetFormatPr defaultRowHeight="21"/>
  <cols>
    <col min="1" max="12" width="10.5" style="260" customWidth="1"/>
    <col min="13" max="16384" width="9.33203125" style="260"/>
  </cols>
  <sheetData>
    <row r="1" spans="1:12" ht="26.25">
      <c r="A1" s="487" t="s">
        <v>1139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12" ht="43.5" customHeight="1">
      <c r="A2" s="484" t="s">
        <v>1140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</row>
    <row r="3" spans="1:12">
      <c r="A3" s="485" t="s">
        <v>1141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</row>
    <row r="4" spans="1:12" ht="45.75" customHeight="1">
      <c r="A4" s="488" t="s">
        <v>1142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</row>
    <row r="5" spans="1:12" ht="84" customHeight="1">
      <c r="A5" s="485" t="s">
        <v>1189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</row>
    <row r="6" spans="1:12" ht="48" customHeight="1">
      <c r="A6" s="484" t="s">
        <v>1216</v>
      </c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</row>
    <row r="7" spans="1:12">
      <c r="A7" s="484" t="s">
        <v>1143</v>
      </c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</row>
    <row r="8" spans="1:12" ht="44.25" customHeight="1">
      <c r="A8" s="486" t="s">
        <v>1217</v>
      </c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</row>
    <row r="9" spans="1:12">
      <c r="A9" s="484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</row>
    <row r="10" spans="1:12">
      <c r="A10" s="484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</row>
  </sheetData>
  <mergeCells count="10">
    <mergeCell ref="A7:L7"/>
    <mergeCell ref="A8:L8"/>
    <mergeCell ref="A9:L9"/>
    <mergeCell ref="A10:L10"/>
    <mergeCell ref="A1:L1"/>
    <mergeCell ref="A2:L2"/>
    <mergeCell ref="A3:L3"/>
    <mergeCell ref="A4:L4"/>
    <mergeCell ref="A5:L5"/>
    <mergeCell ref="A6:L6"/>
  </mergeCells>
  <printOptions horizontalCentered="1"/>
  <pageMargins left="0.59055118110236227" right="0.11811023622047245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E199"/>
  <sheetViews>
    <sheetView view="pageBreakPreview" zoomScale="90" zoomScaleNormal="100" zoomScaleSheetLayoutView="90" workbookViewId="0">
      <selection activeCell="X6" sqref="X6"/>
    </sheetView>
  </sheetViews>
  <sheetFormatPr defaultRowHeight="23.25"/>
  <cols>
    <col min="1" max="1" width="30.1640625" style="31" customWidth="1"/>
    <col min="2" max="2" width="21.5" style="31" customWidth="1"/>
    <col min="3" max="3" width="24.6640625" style="31" customWidth="1"/>
    <col min="4" max="4" width="13.5" style="31" customWidth="1"/>
    <col min="5" max="5" width="19" style="32" hidden="1" customWidth="1"/>
    <col min="6" max="6" width="16.83203125" style="32" hidden="1" customWidth="1"/>
    <col min="7" max="7" width="17.1640625" style="31" hidden="1" customWidth="1"/>
    <col min="8" max="8" width="24" style="32" hidden="1" customWidth="1"/>
    <col min="9" max="9" width="16.1640625" style="31" customWidth="1"/>
    <col min="10" max="10" width="14.1640625" style="31" customWidth="1"/>
    <col min="11" max="11" width="30.5" style="31" customWidth="1"/>
    <col min="12" max="12" width="24" style="31" customWidth="1"/>
    <col min="13" max="13" width="11.33203125" style="31" bestFit="1" customWidth="1"/>
    <col min="14" max="14" width="10.6640625" style="31" customWidth="1"/>
    <col min="15" max="15" width="15" style="32" customWidth="1"/>
    <col min="16" max="16" width="23.1640625" style="32" customWidth="1"/>
    <col min="17" max="17" width="23.6640625" style="31" bestFit="1" customWidth="1"/>
    <col min="18" max="18" width="29.83203125" style="31" customWidth="1"/>
    <col min="19" max="19" width="15.6640625" style="277" bestFit="1" customWidth="1"/>
    <col min="20" max="25" width="13.6640625" style="277" customWidth="1"/>
    <col min="26" max="31" width="7.33203125" style="277" hidden="1" customWidth="1"/>
    <col min="32" max="16384" width="9.33203125" style="31"/>
  </cols>
  <sheetData>
    <row r="1" spans="1:31" s="26" customFormat="1" ht="27.75">
      <c r="A1" s="604" t="s">
        <v>1231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4"/>
      <c r="AD1" s="604"/>
      <c r="AE1" s="605"/>
    </row>
    <row r="2" spans="1:31" s="26" customFormat="1" ht="22.5" customHeight="1">
      <c r="A2" s="292" t="s">
        <v>348</v>
      </c>
      <c r="B2" s="292"/>
      <c r="C2" s="358"/>
      <c r="D2" s="203"/>
      <c r="E2" s="203"/>
      <c r="F2" s="203"/>
      <c r="G2" s="156"/>
      <c r="H2" s="156"/>
      <c r="I2" s="28"/>
      <c r="J2" s="28"/>
      <c r="K2" s="28"/>
      <c r="L2" s="28"/>
      <c r="M2" s="28"/>
      <c r="N2" s="28"/>
      <c r="O2" s="28"/>
      <c r="P2" s="28"/>
      <c r="Q2" s="27"/>
      <c r="R2" s="28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359"/>
    </row>
    <row r="3" spans="1:31" s="29" customFormat="1" ht="24" customHeight="1">
      <c r="A3" s="597" t="s">
        <v>37</v>
      </c>
      <c r="B3" s="597" t="s">
        <v>38</v>
      </c>
      <c r="C3" s="597" t="s">
        <v>504</v>
      </c>
      <c r="D3" s="597" t="s">
        <v>99</v>
      </c>
      <c r="E3" s="597" t="s">
        <v>5</v>
      </c>
      <c r="F3" s="597" t="s">
        <v>24</v>
      </c>
      <c r="G3" s="597" t="s">
        <v>100</v>
      </c>
      <c r="H3" s="597" t="s">
        <v>113</v>
      </c>
      <c r="I3" s="597" t="s">
        <v>97</v>
      </c>
      <c r="J3" s="597" t="s">
        <v>204</v>
      </c>
      <c r="K3" s="597" t="s">
        <v>36</v>
      </c>
      <c r="L3" s="597" t="s">
        <v>224</v>
      </c>
      <c r="M3" s="597" t="s">
        <v>114</v>
      </c>
      <c r="N3" s="597" t="s">
        <v>115</v>
      </c>
      <c r="O3" s="597" t="s">
        <v>472</v>
      </c>
      <c r="P3" s="597" t="s">
        <v>473</v>
      </c>
      <c r="Q3" s="597" t="s">
        <v>282</v>
      </c>
      <c r="R3" s="597" t="s">
        <v>845</v>
      </c>
      <c r="S3" s="602" t="s">
        <v>23</v>
      </c>
      <c r="T3" s="599" t="s">
        <v>1031</v>
      </c>
      <c r="U3" s="600"/>
      <c r="V3" s="601"/>
      <c r="W3" s="599" t="s">
        <v>1032</v>
      </c>
      <c r="X3" s="600"/>
      <c r="Y3" s="601"/>
      <c r="Z3" s="599" t="s">
        <v>1033</v>
      </c>
      <c r="AA3" s="600"/>
      <c r="AB3" s="601"/>
      <c r="AC3" s="599" t="s">
        <v>1034</v>
      </c>
      <c r="AD3" s="600"/>
      <c r="AE3" s="601"/>
    </row>
    <row r="4" spans="1:31" s="29" customFormat="1" ht="24">
      <c r="A4" s="598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603"/>
      <c r="T4" s="276" t="s">
        <v>101</v>
      </c>
      <c r="U4" s="276" t="s">
        <v>102</v>
      </c>
      <c r="V4" s="276" t="s">
        <v>103</v>
      </c>
      <c r="W4" s="276" t="s">
        <v>104</v>
      </c>
      <c r="X4" s="276" t="s">
        <v>105</v>
      </c>
      <c r="Y4" s="276" t="s">
        <v>106</v>
      </c>
      <c r="Z4" s="276" t="s">
        <v>107</v>
      </c>
      <c r="AA4" s="276" t="s">
        <v>108</v>
      </c>
      <c r="AB4" s="276" t="s">
        <v>109</v>
      </c>
      <c r="AC4" s="276" t="s">
        <v>110</v>
      </c>
      <c r="AD4" s="276" t="s">
        <v>111</v>
      </c>
      <c r="AE4" s="276" t="s">
        <v>112</v>
      </c>
    </row>
    <row r="5" spans="1:31" s="264" customFormat="1" ht="23.25" customHeight="1">
      <c r="A5" s="478"/>
      <c r="B5" s="293"/>
      <c r="C5" s="30"/>
      <c r="D5" s="30"/>
      <c r="E5" s="30"/>
      <c r="F5" s="30"/>
      <c r="G5" s="30"/>
      <c r="H5" s="30"/>
      <c r="I5" s="30"/>
      <c r="J5" s="327"/>
      <c r="K5" s="30"/>
      <c r="L5" s="30"/>
      <c r="M5" s="327"/>
      <c r="N5" s="327"/>
      <c r="O5" s="319"/>
      <c r="P5" s="319"/>
      <c r="Q5" s="319"/>
      <c r="R5" s="319" t="e">
        <f>VLOOKUP(Q5,CIik!$A:$E,5,FALSE)</f>
        <v>#N/A</v>
      </c>
      <c r="S5" s="140"/>
      <c r="T5" s="140"/>
      <c r="U5" s="140"/>
      <c r="V5" s="140"/>
      <c r="W5" s="140"/>
      <c r="X5" s="140"/>
      <c r="Y5" s="140"/>
      <c r="Z5" s="284"/>
      <c r="AA5" s="284"/>
      <c r="AB5" s="284"/>
      <c r="AC5" s="284"/>
      <c r="AD5" s="284"/>
      <c r="AE5" s="284"/>
    </row>
    <row r="6" spans="1:31" s="264" customFormat="1" ht="23.25" customHeight="1">
      <c r="A6" s="478"/>
      <c r="B6" s="293"/>
      <c r="C6" s="30"/>
      <c r="D6" s="30"/>
      <c r="E6" s="30"/>
      <c r="F6" s="30"/>
      <c r="G6" s="30"/>
      <c r="H6" s="30"/>
      <c r="I6" s="30"/>
      <c r="J6" s="327"/>
      <c r="K6" s="30"/>
      <c r="L6" s="30"/>
      <c r="M6" s="327"/>
      <c r="N6" s="327"/>
      <c r="O6" s="319"/>
      <c r="P6" s="319"/>
      <c r="Q6" s="319"/>
      <c r="R6" s="319" t="e">
        <f>VLOOKUP(Q6,CIik!$A:$E,5,FALSE)</f>
        <v>#N/A</v>
      </c>
      <c r="S6" s="140"/>
      <c r="T6" s="140"/>
      <c r="U6" s="140"/>
      <c r="V6" s="140"/>
      <c r="W6" s="140"/>
      <c r="X6" s="140"/>
      <c r="Y6" s="140"/>
      <c r="Z6" s="284"/>
      <c r="AA6" s="284"/>
      <c r="AB6" s="284"/>
      <c r="AC6" s="284"/>
      <c r="AD6" s="284"/>
      <c r="AE6" s="284"/>
    </row>
    <row r="7" spans="1:31" s="264" customFormat="1" ht="21.75" customHeight="1">
      <c r="A7" s="478"/>
      <c r="B7" s="293"/>
      <c r="C7" s="30"/>
      <c r="D7" s="30"/>
      <c r="E7" s="30"/>
      <c r="F7" s="30"/>
      <c r="G7" s="30"/>
      <c r="H7" s="30"/>
      <c r="I7" s="30"/>
      <c r="J7" s="327"/>
      <c r="K7" s="30"/>
      <c r="L7" s="30"/>
      <c r="M7" s="327"/>
      <c r="N7" s="327"/>
      <c r="O7" s="319"/>
      <c r="P7" s="319"/>
      <c r="Q7" s="319"/>
      <c r="R7" s="319" t="e">
        <f>VLOOKUP(Q7,CIik!$A:$E,5,FALSE)</f>
        <v>#N/A</v>
      </c>
      <c r="S7" s="140"/>
      <c r="T7" s="140"/>
      <c r="U7" s="140"/>
      <c r="V7" s="140"/>
      <c r="W7" s="140"/>
      <c r="X7" s="140"/>
      <c r="Y7" s="140"/>
      <c r="Z7" s="284"/>
      <c r="AA7" s="284"/>
      <c r="AB7" s="284"/>
      <c r="AC7" s="284"/>
      <c r="AD7" s="284"/>
      <c r="AE7" s="284"/>
    </row>
    <row r="8" spans="1:31" s="264" customFormat="1" ht="23.25" customHeight="1">
      <c r="A8" s="478"/>
      <c r="B8" s="293"/>
      <c r="C8" s="30"/>
      <c r="D8" s="30"/>
      <c r="E8" s="30"/>
      <c r="F8" s="30"/>
      <c r="G8" s="30"/>
      <c r="H8" s="30"/>
      <c r="I8" s="30"/>
      <c r="J8" s="327"/>
      <c r="K8" s="30"/>
      <c r="L8" s="30"/>
      <c r="M8" s="327"/>
      <c r="N8" s="327"/>
      <c r="O8" s="319"/>
      <c r="P8" s="319"/>
      <c r="Q8" s="319"/>
      <c r="R8" s="319" t="e">
        <f>VLOOKUP(Q8,CIik!$A:$E,5,FALSE)</f>
        <v>#N/A</v>
      </c>
      <c r="S8" s="140"/>
      <c r="T8" s="140"/>
      <c r="U8" s="140"/>
      <c r="V8" s="140"/>
      <c r="W8" s="140"/>
      <c r="X8" s="140"/>
      <c r="Y8" s="140"/>
      <c r="Z8" s="284"/>
      <c r="AA8" s="284"/>
      <c r="AB8" s="284"/>
      <c r="AC8" s="284"/>
      <c r="AD8" s="284"/>
      <c r="AE8" s="284"/>
    </row>
    <row r="9" spans="1:31" s="264" customFormat="1" ht="23.25" customHeight="1">
      <c r="A9" s="478"/>
      <c r="B9" s="293"/>
      <c r="C9" s="30"/>
      <c r="D9" s="30"/>
      <c r="E9" s="30"/>
      <c r="F9" s="30"/>
      <c r="G9" s="30"/>
      <c r="H9" s="30"/>
      <c r="I9" s="30"/>
      <c r="J9" s="327"/>
      <c r="K9" s="30"/>
      <c r="L9" s="30"/>
      <c r="M9" s="327"/>
      <c r="N9" s="327"/>
      <c r="O9" s="319"/>
      <c r="P9" s="319"/>
      <c r="Q9" s="319"/>
      <c r="R9" s="319" t="e">
        <f>VLOOKUP(Q9,CIik!$A:$E,5,FALSE)</f>
        <v>#N/A</v>
      </c>
      <c r="S9" s="140"/>
      <c r="T9" s="140"/>
      <c r="U9" s="140"/>
      <c r="V9" s="140"/>
      <c r="W9" s="140"/>
      <c r="X9" s="140"/>
      <c r="Y9" s="140"/>
      <c r="Z9" s="284"/>
      <c r="AA9" s="284"/>
      <c r="AB9" s="284"/>
      <c r="AC9" s="284"/>
      <c r="AD9" s="284"/>
      <c r="AE9" s="284"/>
    </row>
    <row r="10" spans="1:31" s="264" customFormat="1" ht="23.25" customHeight="1">
      <c r="A10" s="478"/>
      <c r="B10" s="293"/>
      <c r="C10" s="30"/>
      <c r="D10" s="30"/>
      <c r="E10" s="30"/>
      <c r="F10" s="30"/>
      <c r="G10" s="30"/>
      <c r="H10" s="30"/>
      <c r="I10" s="30"/>
      <c r="J10" s="327"/>
      <c r="K10" s="30"/>
      <c r="L10" s="30"/>
      <c r="M10" s="327"/>
      <c r="N10" s="327"/>
      <c r="O10" s="319"/>
      <c r="P10" s="319"/>
      <c r="Q10" s="319"/>
      <c r="R10" s="319" t="e">
        <f>VLOOKUP(Q10,CIik!$A:$E,5,FALSE)</f>
        <v>#N/A</v>
      </c>
      <c r="S10" s="140"/>
      <c r="T10" s="140"/>
      <c r="U10" s="140"/>
      <c r="V10" s="140"/>
      <c r="W10" s="140"/>
      <c r="X10" s="140"/>
      <c r="Y10" s="140"/>
      <c r="Z10" s="284"/>
      <c r="AA10" s="284"/>
      <c r="AB10" s="284"/>
      <c r="AC10" s="284"/>
      <c r="AD10" s="284"/>
      <c r="AE10" s="284"/>
    </row>
    <row r="11" spans="1:31" s="264" customFormat="1" ht="23.25" customHeight="1">
      <c r="A11" s="478"/>
      <c r="B11" s="293"/>
      <c r="C11" s="30"/>
      <c r="D11" s="30"/>
      <c r="E11" s="30"/>
      <c r="F11" s="30"/>
      <c r="G11" s="30"/>
      <c r="H11" s="30"/>
      <c r="I11" s="30"/>
      <c r="J11" s="327"/>
      <c r="K11" s="30"/>
      <c r="L11" s="30"/>
      <c r="M11" s="327"/>
      <c r="N11" s="327"/>
      <c r="O11" s="319"/>
      <c r="P11" s="319"/>
      <c r="Q11" s="319"/>
      <c r="R11" s="319" t="e">
        <f>VLOOKUP(Q11,CIik!$A:$E,5,FALSE)</f>
        <v>#N/A</v>
      </c>
      <c r="S11" s="140"/>
      <c r="T11" s="140"/>
      <c r="U11" s="140"/>
      <c r="V11" s="140"/>
      <c r="W11" s="140"/>
      <c r="X11" s="140"/>
      <c r="Y11" s="140"/>
      <c r="Z11" s="284"/>
      <c r="AA11" s="284"/>
      <c r="AB11" s="284"/>
      <c r="AC11" s="284"/>
      <c r="AD11" s="284"/>
      <c r="AE11" s="284"/>
    </row>
    <row r="12" spans="1:31" s="264" customFormat="1" ht="23.25" customHeight="1">
      <c r="A12" s="478"/>
      <c r="B12" s="293"/>
      <c r="C12" s="30"/>
      <c r="D12" s="30"/>
      <c r="E12" s="30"/>
      <c r="F12" s="30"/>
      <c r="G12" s="30"/>
      <c r="H12" s="30"/>
      <c r="I12" s="30"/>
      <c r="J12" s="327"/>
      <c r="K12" s="30"/>
      <c r="L12" s="30"/>
      <c r="M12" s="327"/>
      <c r="N12" s="327"/>
      <c r="O12" s="319"/>
      <c r="P12" s="319"/>
      <c r="Q12" s="319"/>
      <c r="R12" s="319" t="e">
        <f>VLOOKUP(Q12,CIik!$A:$E,5,FALSE)</f>
        <v>#N/A</v>
      </c>
      <c r="S12" s="140"/>
      <c r="T12" s="140"/>
      <c r="U12" s="140"/>
      <c r="V12" s="140"/>
      <c r="W12" s="140"/>
      <c r="X12" s="140"/>
      <c r="Y12" s="140"/>
      <c r="Z12" s="284"/>
      <c r="AA12" s="284"/>
      <c r="AB12" s="284"/>
      <c r="AC12" s="284"/>
      <c r="AD12" s="284"/>
      <c r="AE12" s="284"/>
    </row>
    <row r="13" spans="1:31" s="264" customFormat="1" ht="23.25" customHeight="1">
      <c r="A13" s="478"/>
      <c r="B13" s="293"/>
      <c r="C13" s="30"/>
      <c r="D13" s="30"/>
      <c r="E13" s="30"/>
      <c r="F13" s="30"/>
      <c r="G13" s="30"/>
      <c r="H13" s="30"/>
      <c r="I13" s="30"/>
      <c r="J13" s="327"/>
      <c r="K13" s="30"/>
      <c r="L13" s="30"/>
      <c r="M13" s="327"/>
      <c r="N13" s="327"/>
      <c r="O13" s="319"/>
      <c r="P13" s="319"/>
      <c r="Q13" s="319"/>
      <c r="R13" s="319" t="e">
        <f>VLOOKUP(Q13,CIik!$A:$E,5,FALSE)</f>
        <v>#N/A</v>
      </c>
      <c r="S13" s="140"/>
      <c r="T13" s="140"/>
      <c r="U13" s="140"/>
      <c r="V13" s="140"/>
      <c r="W13" s="140"/>
      <c r="X13" s="140"/>
      <c r="Y13" s="140"/>
      <c r="Z13" s="284"/>
      <c r="AA13" s="284"/>
      <c r="AB13" s="284"/>
      <c r="AC13" s="284"/>
      <c r="AD13" s="284"/>
      <c r="AE13" s="284"/>
    </row>
    <row r="14" spans="1:31" s="264" customFormat="1" ht="23.25" customHeight="1">
      <c r="A14" s="478"/>
      <c r="B14" s="293"/>
      <c r="C14" s="30"/>
      <c r="D14" s="30"/>
      <c r="E14" s="30"/>
      <c r="F14" s="30"/>
      <c r="G14" s="30"/>
      <c r="H14" s="30"/>
      <c r="I14" s="30"/>
      <c r="J14" s="327"/>
      <c r="K14" s="30"/>
      <c r="L14" s="30"/>
      <c r="M14" s="327"/>
      <c r="N14" s="327"/>
      <c r="O14" s="319"/>
      <c r="P14" s="319"/>
      <c r="Q14" s="319"/>
      <c r="R14" s="319" t="e">
        <f>VLOOKUP(Q14,CIik!$A:$E,5,FALSE)</f>
        <v>#N/A</v>
      </c>
      <c r="S14" s="140"/>
      <c r="T14" s="140"/>
      <c r="U14" s="140"/>
      <c r="V14" s="140"/>
      <c r="W14" s="140"/>
      <c r="X14" s="140"/>
      <c r="Y14" s="140"/>
      <c r="Z14" s="284"/>
      <c r="AA14" s="284"/>
      <c r="AB14" s="284"/>
      <c r="AC14" s="284"/>
      <c r="AD14" s="284"/>
      <c r="AE14" s="284"/>
    </row>
    <row r="15" spans="1:31" s="264" customFormat="1" ht="23.25" customHeight="1">
      <c r="A15" s="478"/>
      <c r="B15" s="293"/>
      <c r="C15" s="30"/>
      <c r="D15" s="30"/>
      <c r="E15" s="30"/>
      <c r="F15" s="30"/>
      <c r="G15" s="30"/>
      <c r="H15" s="30"/>
      <c r="I15" s="30"/>
      <c r="J15" s="327"/>
      <c r="K15" s="30"/>
      <c r="L15" s="30"/>
      <c r="M15" s="327"/>
      <c r="N15" s="327"/>
      <c r="O15" s="319"/>
      <c r="P15" s="319"/>
      <c r="Q15" s="319"/>
      <c r="R15" s="319" t="e">
        <f>VLOOKUP(Q15,CIik!$A:$E,5,FALSE)</f>
        <v>#N/A</v>
      </c>
      <c r="S15" s="140"/>
      <c r="T15" s="140"/>
      <c r="U15" s="140"/>
      <c r="V15" s="140"/>
      <c r="W15" s="140"/>
      <c r="X15" s="140"/>
      <c r="Y15" s="140"/>
      <c r="Z15" s="284"/>
      <c r="AA15" s="284"/>
      <c r="AB15" s="284"/>
      <c r="AC15" s="284"/>
      <c r="AD15" s="284"/>
      <c r="AE15" s="284"/>
    </row>
    <row r="16" spans="1:31" s="264" customFormat="1">
      <c r="A16" s="478"/>
      <c r="B16" s="293"/>
      <c r="C16" s="30"/>
      <c r="D16" s="30"/>
      <c r="E16" s="30"/>
      <c r="F16" s="30"/>
      <c r="G16" s="30"/>
      <c r="H16" s="30"/>
      <c r="I16" s="30"/>
      <c r="J16" s="327"/>
      <c r="K16" s="30"/>
      <c r="L16" s="30"/>
      <c r="M16" s="327"/>
      <c r="N16" s="327"/>
      <c r="O16" s="319"/>
      <c r="P16" s="319"/>
      <c r="Q16" s="319"/>
      <c r="R16" s="319" t="e">
        <f>VLOOKUP(Q16,CIik!$A:$E,5,FALSE)</f>
        <v>#N/A</v>
      </c>
      <c r="S16" s="140"/>
      <c r="T16" s="140"/>
      <c r="U16" s="140"/>
      <c r="V16" s="140"/>
      <c r="W16" s="140"/>
      <c r="X16" s="140"/>
      <c r="Y16" s="140"/>
      <c r="Z16" s="284"/>
      <c r="AA16" s="284"/>
      <c r="AB16" s="284"/>
      <c r="AC16" s="284"/>
      <c r="AD16" s="284"/>
      <c r="AE16" s="284"/>
    </row>
    <row r="17" spans="1:31" s="264" customFormat="1" ht="23.25" customHeight="1">
      <c r="A17" s="478"/>
      <c r="B17" s="293"/>
      <c r="C17" s="30"/>
      <c r="D17" s="30"/>
      <c r="E17" s="30"/>
      <c r="F17" s="30"/>
      <c r="G17" s="30"/>
      <c r="H17" s="30"/>
      <c r="I17" s="30"/>
      <c r="J17" s="327"/>
      <c r="K17" s="30"/>
      <c r="L17" s="30"/>
      <c r="M17" s="327"/>
      <c r="N17" s="327"/>
      <c r="O17" s="319"/>
      <c r="P17" s="319"/>
      <c r="Q17" s="319"/>
      <c r="R17" s="319" t="e">
        <f>VLOOKUP(Q17,CIik!$A:$E,5,FALSE)</f>
        <v>#N/A</v>
      </c>
      <c r="S17" s="140"/>
      <c r="T17" s="140"/>
      <c r="U17" s="140"/>
      <c r="V17" s="140"/>
      <c r="W17" s="140"/>
      <c r="X17" s="140"/>
      <c r="Y17" s="140"/>
      <c r="Z17" s="284"/>
      <c r="AA17" s="284"/>
      <c r="AB17" s="284"/>
      <c r="AC17" s="284"/>
      <c r="AD17" s="284"/>
      <c r="AE17" s="284"/>
    </row>
    <row r="18" spans="1:31" s="264" customFormat="1" ht="23.25" customHeight="1">
      <c r="A18" s="478"/>
      <c r="B18" s="293"/>
      <c r="C18" s="30"/>
      <c r="D18" s="30"/>
      <c r="E18" s="30"/>
      <c r="F18" s="30"/>
      <c r="G18" s="30"/>
      <c r="H18" s="30"/>
      <c r="I18" s="30"/>
      <c r="J18" s="327"/>
      <c r="K18" s="30"/>
      <c r="L18" s="30"/>
      <c r="M18" s="327"/>
      <c r="N18" s="327"/>
      <c r="O18" s="319"/>
      <c r="P18" s="319"/>
      <c r="Q18" s="319"/>
      <c r="R18" s="319" t="e">
        <f>VLOOKUP(Q18,CIik!$A:$E,5,FALSE)</f>
        <v>#N/A</v>
      </c>
      <c r="S18" s="140"/>
      <c r="T18" s="140"/>
      <c r="U18" s="140"/>
      <c r="V18" s="140"/>
      <c r="W18" s="140"/>
      <c r="X18" s="140"/>
      <c r="Y18" s="140"/>
      <c r="Z18" s="284"/>
      <c r="AA18" s="284"/>
      <c r="AB18" s="284"/>
      <c r="AC18" s="284"/>
      <c r="AD18" s="284"/>
      <c r="AE18" s="284"/>
    </row>
    <row r="19" spans="1:31" s="264" customFormat="1" ht="23.25" customHeight="1">
      <c r="A19" s="478"/>
      <c r="B19" s="293"/>
      <c r="C19" s="30"/>
      <c r="D19" s="30"/>
      <c r="E19" s="30"/>
      <c r="F19" s="30"/>
      <c r="G19" s="30"/>
      <c r="H19" s="30"/>
      <c r="I19" s="30"/>
      <c r="J19" s="327"/>
      <c r="K19" s="30"/>
      <c r="L19" s="30"/>
      <c r="M19" s="327"/>
      <c r="N19" s="327"/>
      <c r="O19" s="319"/>
      <c r="P19" s="319"/>
      <c r="Q19" s="319"/>
      <c r="R19" s="319" t="e">
        <f>VLOOKUP(Q19,CIik!$A:$E,5,FALSE)</f>
        <v>#N/A</v>
      </c>
      <c r="S19" s="140"/>
      <c r="T19" s="140"/>
      <c r="U19" s="140"/>
      <c r="V19" s="140"/>
      <c r="W19" s="140"/>
      <c r="X19" s="140"/>
      <c r="Y19" s="140"/>
      <c r="Z19" s="284"/>
      <c r="AA19" s="284"/>
      <c r="AB19" s="284"/>
      <c r="AC19" s="284"/>
      <c r="AD19" s="284"/>
      <c r="AE19" s="284"/>
    </row>
    <row r="20" spans="1:31" s="264" customFormat="1" ht="23.25" customHeight="1">
      <c r="A20" s="478"/>
      <c r="B20" s="293"/>
      <c r="C20" s="30"/>
      <c r="D20" s="30"/>
      <c r="E20" s="30"/>
      <c r="F20" s="30"/>
      <c r="G20" s="30"/>
      <c r="H20" s="30"/>
      <c r="I20" s="30"/>
      <c r="J20" s="327"/>
      <c r="K20" s="30"/>
      <c r="L20" s="30"/>
      <c r="M20" s="327"/>
      <c r="N20" s="327"/>
      <c r="O20" s="319"/>
      <c r="P20" s="319"/>
      <c r="Q20" s="319"/>
      <c r="R20" s="319" t="e">
        <f>VLOOKUP(Q20,CIik!$A:$E,5,FALSE)</f>
        <v>#N/A</v>
      </c>
      <c r="S20" s="140"/>
      <c r="T20" s="140"/>
      <c r="U20" s="140"/>
      <c r="V20" s="140"/>
      <c r="W20" s="140"/>
      <c r="X20" s="140"/>
      <c r="Y20" s="140"/>
      <c r="Z20" s="284"/>
      <c r="AA20" s="284"/>
      <c r="AB20" s="284"/>
      <c r="AC20" s="284"/>
      <c r="AD20" s="284"/>
      <c r="AE20" s="284"/>
    </row>
    <row r="21" spans="1:31" s="264" customFormat="1" ht="23.25" customHeight="1">
      <c r="A21" s="478"/>
      <c r="B21" s="293"/>
      <c r="C21" s="30"/>
      <c r="D21" s="30"/>
      <c r="E21" s="30"/>
      <c r="F21" s="30"/>
      <c r="G21" s="30"/>
      <c r="H21" s="30"/>
      <c r="I21" s="30"/>
      <c r="J21" s="327"/>
      <c r="K21" s="30"/>
      <c r="L21" s="30"/>
      <c r="M21" s="327"/>
      <c r="N21" s="327"/>
      <c r="O21" s="319"/>
      <c r="P21" s="319"/>
      <c r="Q21" s="319"/>
      <c r="R21" s="319" t="e">
        <f>VLOOKUP(Q21,CIik!$A:$E,5,FALSE)</f>
        <v>#N/A</v>
      </c>
      <c r="S21" s="140"/>
      <c r="T21" s="140"/>
      <c r="U21" s="140"/>
      <c r="V21" s="140"/>
      <c r="W21" s="140"/>
      <c r="X21" s="140"/>
      <c r="Y21" s="140"/>
      <c r="Z21" s="284"/>
      <c r="AA21" s="284"/>
      <c r="AB21" s="284"/>
      <c r="AC21" s="284"/>
      <c r="AD21" s="284"/>
      <c r="AE21" s="284"/>
    </row>
    <row r="22" spans="1:31" s="264" customFormat="1" ht="23.25" customHeight="1">
      <c r="A22" s="478"/>
      <c r="B22" s="293"/>
      <c r="C22" s="30"/>
      <c r="D22" s="30"/>
      <c r="E22" s="30"/>
      <c r="F22" s="30"/>
      <c r="G22" s="30"/>
      <c r="H22" s="30"/>
      <c r="I22" s="30"/>
      <c r="J22" s="327"/>
      <c r="K22" s="30"/>
      <c r="L22" s="30"/>
      <c r="M22" s="327"/>
      <c r="N22" s="327"/>
      <c r="O22" s="319"/>
      <c r="P22" s="319"/>
      <c r="Q22" s="319"/>
      <c r="R22" s="319" t="e">
        <f>VLOOKUP(Q22,CIik!$A:$E,5,FALSE)</f>
        <v>#N/A</v>
      </c>
      <c r="S22" s="140"/>
      <c r="T22" s="140"/>
      <c r="U22" s="140"/>
      <c r="V22" s="140"/>
      <c r="W22" s="140"/>
      <c r="X22" s="140"/>
      <c r="Y22" s="140"/>
      <c r="Z22" s="284"/>
      <c r="AA22" s="284"/>
      <c r="AB22" s="284"/>
      <c r="AC22" s="284"/>
      <c r="AD22" s="284"/>
      <c r="AE22" s="284"/>
    </row>
    <row r="23" spans="1:31" s="264" customFormat="1" ht="23.25" customHeight="1">
      <c r="A23" s="478"/>
      <c r="B23" s="293"/>
      <c r="C23" s="30"/>
      <c r="D23" s="30"/>
      <c r="E23" s="30"/>
      <c r="F23" s="30"/>
      <c r="G23" s="30"/>
      <c r="H23" s="30"/>
      <c r="I23" s="30"/>
      <c r="J23" s="327"/>
      <c r="K23" s="30"/>
      <c r="L23" s="30"/>
      <c r="M23" s="327"/>
      <c r="N23" s="327"/>
      <c r="O23" s="319"/>
      <c r="P23" s="319"/>
      <c r="Q23" s="319"/>
      <c r="R23" s="319" t="e">
        <f>VLOOKUP(Q23,CIik!$A:$E,5,FALSE)</f>
        <v>#N/A</v>
      </c>
      <c r="S23" s="140"/>
      <c r="T23" s="140"/>
      <c r="U23" s="140"/>
      <c r="V23" s="140"/>
      <c r="W23" s="140"/>
      <c r="X23" s="140"/>
      <c r="Y23" s="140"/>
      <c r="Z23" s="284"/>
      <c r="AA23" s="284"/>
      <c r="AB23" s="284"/>
      <c r="AC23" s="284"/>
      <c r="AD23" s="284"/>
      <c r="AE23" s="284"/>
    </row>
    <row r="24" spans="1:31" s="264" customFormat="1" ht="23.25" customHeight="1">
      <c r="A24" s="478"/>
      <c r="B24" s="293"/>
      <c r="C24" s="30"/>
      <c r="D24" s="30"/>
      <c r="E24" s="30"/>
      <c r="F24" s="30"/>
      <c r="G24" s="30"/>
      <c r="H24" s="30"/>
      <c r="I24" s="30"/>
      <c r="J24" s="327"/>
      <c r="K24" s="30"/>
      <c r="L24" s="30"/>
      <c r="M24" s="327"/>
      <c r="N24" s="327"/>
      <c r="O24" s="319"/>
      <c r="P24" s="319"/>
      <c r="Q24" s="319"/>
      <c r="R24" s="319" t="e">
        <f>VLOOKUP(Q24,CIik!$A:$E,5,FALSE)</f>
        <v>#N/A</v>
      </c>
      <c r="S24" s="140"/>
      <c r="T24" s="140"/>
      <c r="U24" s="140"/>
      <c r="V24" s="140"/>
      <c r="W24" s="140"/>
      <c r="X24" s="140"/>
      <c r="Y24" s="140"/>
      <c r="Z24" s="284"/>
      <c r="AA24" s="284"/>
      <c r="AB24" s="284"/>
      <c r="AC24" s="284"/>
      <c r="AD24" s="284"/>
      <c r="AE24" s="284"/>
    </row>
    <row r="25" spans="1:31" s="264" customFormat="1" ht="23.25" customHeight="1">
      <c r="A25" s="478"/>
      <c r="B25" s="293"/>
      <c r="C25" s="30"/>
      <c r="D25" s="30"/>
      <c r="E25" s="30"/>
      <c r="F25" s="30"/>
      <c r="G25" s="30"/>
      <c r="H25" s="30"/>
      <c r="I25" s="30"/>
      <c r="J25" s="327"/>
      <c r="K25" s="30"/>
      <c r="L25" s="30"/>
      <c r="M25" s="327"/>
      <c r="N25" s="327"/>
      <c r="O25" s="319"/>
      <c r="P25" s="319"/>
      <c r="Q25" s="319"/>
      <c r="R25" s="319" t="e">
        <f>VLOOKUP(Q25,CIik!$A:$E,5,FALSE)</f>
        <v>#N/A</v>
      </c>
      <c r="S25" s="140"/>
      <c r="T25" s="140"/>
      <c r="U25" s="140"/>
      <c r="V25" s="140"/>
      <c r="W25" s="140"/>
      <c r="X25" s="140"/>
      <c r="Y25" s="140"/>
      <c r="Z25" s="284"/>
      <c r="AA25" s="284"/>
      <c r="AB25" s="284"/>
      <c r="AC25" s="284"/>
      <c r="AD25" s="284"/>
      <c r="AE25" s="284"/>
    </row>
    <row r="26" spans="1:31" s="264" customFormat="1" ht="23.25" customHeight="1">
      <c r="A26" s="478"/>
      <c r="B26" s="293"/>
      <c r="C26" s="30"/>
      <c r="D26" s="30"/>
      <c r="E26" s="30"/>
      <c r="F26" s="30"/>
      <c r="G26" s="30"/>
      <c r="H26" s="30"/>
      <c r="I26" s="30"/>
      <c r="J26" s="327"/>
      <c r="K26" s="30"/>
      <c r="L26" s="30"/>
      <c r="M26" s="327"/>
      <c r="N26" s="327"/>
      <c r="O26" s="319"/>
      <c r="P26" s="319"/>
      <c r="Q26" s="319"/>
      <c r="R26" s="319" t="e">
        <f>VLOOKUP(Q26,CIik!$A:$E,5,FALSE)</f>
        <v>#N/A</v>
      </c>
      <c r="S26" s="140"/>
      <c r="T26" s="140"/>
      <c r="U26" s="140"/>
      <c r="V26" s="140"/>
      <c r="W26" s="140"/>
      <c r="X26" s="140"/>
      <c r="Y26" s="140"/>
      <c r="Z26" s="284"/>
      <c r="AA26" s="284"/>
      <c r="AB26" s="284"/>
      <c r="AC26" s="284"/>
      <c r="AD26" s="284"/>
      <c r="AE26" s="284"/>
    </row>
    <row r="27" spans="1:31" s="264" customFormat="1" ht="23.25" customHeight="1">
      <c r="A27" s="478"/>
      <c r="B27" s="293"/>
      <c r="C27" s="30"/>
      <c r="D27" s="30"/>
      <c r="E27" s="30"/>
      <c r="F27" s="30"/>
      <c r="G27" s="30"/>
      <c r="H27" s="30"/>
      <c r="I27" s="30"/>
      <c r="J27" s="327"/>
      <c r="K27" s="30"/>
      <c r="L27" s="30"/>
      <c r="M27" s="327"/>
      <c r="N27" s="327"/>
      <c r="O27" s="319"/>
      <c r="P27" s="319"/>
      <c r="Q27" s="319"/>
      <c r="R27" s="319" t="e">
        <f>VLOOKUP(Q27,CIik!$A:$E,5,FALSE)</f>
        <v>#N/A</v>
      </c>
      <c r="S27" s="140"/>
      <c r="T27" s="140"/>
      <c r="U27" s="140"/>
      <c r="V27" s="140"/>
      <c r="W27" s="140"/>
      <c r="X27" s="140"/>
      <c r="Y27" s="140"/>
      <c r="Z27" s="284"/>
      <c r="AA27" s="284"/>
      <c r="AB27" s="284"/>
      <c r="AC27" s="284"/>
      <c r="AD27" s="284"/>
      <c r="AE27" s="284"/>
    </row>
    <row r="28" spans="1:31" s="264" customFormat="1" ht="23.25" customHeight="1">
      <c r="A28" s="478"/>
      <c r="B28" s="293"/>
      <c r="C28" s="30"/>
      <c r="D28" s="30"/>
      <c r="E28" s="30"/>
      <c r="F28" s="30"/>
      <c r="G28" s="30"/>
      <c r="H28" s="30"/>
      <c r="I28" s="30"/>
      <c r="J28" s="327"/>
      <c r="K28" s="30"/>
      <c r="L28" s="30"/>
      <c r="M28" s="327"/>
      <c r="N28" s="327"/>
      <c r="O28" s="319"/>
      <c r="P28" s="319"/>
      <c r="Q28" s="319"/>
      <c r="R28" s="319" t="e">
        <f>VLOOKUP(Q28,CIik!$A:$E,5,FALSE)</f>
        <v>#N/A</v>
      </c>
      <c r="S28" s="140"/>
      <c r="T28" s="140"/>
      <c r="U28" s="140"/>
      <c r="V28" s="140"/>
      <c r="W28" s="140"/>
      <c r="X28" s="140"/>
      <c r="Y28" s="140"/>
      <c r="Z28" s="284"/>
      <c r="AA28" s="284"/>
      <c r="AB28" s="284"/>
      <c r="AC28" s="284"/>
      <c r="AD28" s="284"/>
      <c r="AE28" s="284"/>
    </row>
    <row r="29" spans="1:31" s="264" customFormat="1" ht="23.25" customHeight="1">
      <c r="A29" s="478"/>
      <c r="B29" s="293"/>
      <c r="C29" s="30"/>
      <c r="D29" s="30"/>
      <c r="E29" s="30"/>
      <c r="F29" s="30"/>
      <c r="G29" s="30"/>
      <c r="H29" s="30"/>
      <c r="I29" s="30"/>
      <c r="J29" s="327"/>
      <c r="K29" s="30"/>
      <c r="L29" s="30"/>
      <c r="M29" s="327"/>
      <c r="N29" s="327"/>
      <c r="O29" s="319"/>
      <c r="P29" s="319"/>
      <c r="Q29" s="319"/>
      <c r="R29" s="319" t="e">
        <f>VLOOKUP(Q29,CIik!$A:$E,5,FALSE)</f>
        <v>#N/A</v>
      </c>
      <c r="S29" s="140"/>
      <c r="T29" s="140"/>
      <c r="U29" s="140"/>
      <c r="V29" s="140"/>
      <c r="W29" s="140"/>
      <c r="X29" s="140"/>
      <c r="Y29" s="140"/>
      <c r="Z29" s="284"/>
      <c r="AA29" s="284"/>
      <c r="AB29" s="284"/>
      <c r="AC29" s="284"/>
      <c r="AD29" s="284"/>
      <c r="AE29" s="284"/>
    </row>
    <row r="30" spans="1:31" s="264" customFormat="1" ht="23.25" customHeight="1">
      <c r="A30" s="478"/>
      <c r="B30" s="293"/>
      <c r="C30" s="30"/>
      <c r="D30" s="30"/>
      <c r="E30" s="30"/>
      <c r="F30" s="30"/>
      <c r="G30" s="30"/>
      <c r="H30" s="30"/>
      <c r="I30" s="30"/>
      <c r="J30" s="327"/>
      <c r="K30" s="30"/>
      <c r="L30" s="30"/>
      <c r="M30" s="327"/>
      <c r="N30" s="327"/>
      <c r="O30" s="319"/>
      <c r="P30" s="319"/>
      <c r="Q30" s="319"/>
      <c r="R30" s="319" t="e">
        <f>VLOOKUP(Q30,CIik!$A:$E,5,FALSE)</f>
        <v>#N/A</v>
      </c>
      <c r="S30" s="140"/>
      <c r="T30" s="140"/>
      <c r="U30" s="140"/>
      <c r="V30" s="140"/>
      <c r="W30" s="140"/>
      <c r="X30" s="140"/>
      <c r="Y30" s="140"/>
      <c r="Z30" s="284"/>
      <c r="AA30" s="284"/>
      <c r="AB30" s="284"/>
      <c r="AC30" s="284"/>
      <c r="AD30" s="284"/>
      <c r="AE30" s="284"/>
    </row>
    <row r="31" spans="1:31" s="264" customFormat="1" ht="23.25" customHeight="1">
      <c r="A31" s="478"/>
      <c r="B31" s="293"/>
      <c r="C31" s="30"/>
      <c r="D31" s="30"/>
      <c r="E31" s="30"/>
      <c r="F31" s="30"/>
      <c r="G31" s="30"/>
      <c r="H31" s="30"/>
      <c r="I31" s="30"/>
      <c r="J31" s="327"/>
      <c r="K31" s="30"/>
      <c r="L31" s="30"/>
      <c r="M31" s="327"/>
      <c r="N31" s="327"/>
      <c r="O31" s="319"/>
      <c r="P31" s="319"/>
      <c r="Q31" s="319"/>
      <c r="R31" s="319" t="e">
        <f>VLOOKUP(Q31,CIik!$A:$E,5,FALSE)</f>
        <v>#N/A</v>
      </c>
      <c r="S31" s="140"/>
      <c r="T31" s="140"/>
      <c r="U31" s="140"/>
      <c r="V31" s="140"/>
      <c r="W31" s="140"/>
      <c r="X31" s="140"/>
      <c r="Y31" s="140"/>
      <c r="Z31" s="284"/>
      <c r="AA31" s="284"/>
      <c r="AB31" s="284"/>
      <c r="AC31" s="284"/>
      <c r="AD31" s="284"/>
      <c r="AE31" s="284"/>
    </row>
    <row r="32" spans="1:31" s="264" customFormat="1" ht="23.25" customHeight="1">
      <c r="A32" s="478"/>
      <c r="B32" s="293"/>
      <c r="C32" s="30"/>
      <c r="D32" s="30"/>
      <c r="E32" s="30"/>
      <c r="F32" s="30"/>
      <c r="G32" s="30"/>
      <c r="H32" s="30"/>
      <c r="I32" s="30"/>
      <c r="J32" s="327"/>
      <c r="K32" s="30"/>
      <c r="L32" s="30"/>
      <c r="M32" s="327"/>
      <c r="N32" s="327"/>
      <c r="O32" s="319"/>
      <c r="P32" s="319"/>
      <c r="Q32" s="319"/>
      <c r="R32" s="319" t="e">
        <f>VLOOKUP(Q32,CIik!$A:$E,5,FALSE)</f>
        <v>#N/A</v>
      </c>
      <c r="S32" s="140"/>
      <c r="T32" s="140"/>
      <c r="U32" s="140"/>
      <c r="V32" s="140"/>
      <c r="W32" s="140"/>
      <c r="X32" s="140"/>
      <c r="Y32" s="140"/>
      <c r="Z32" s="284"/>
      <c r="AA32" s="284"/>
      <c r="AB32" s="284"/>
      <c r="AC32" s="284"/>
      <c r="AD32" s="284"/>
      <c r="AE32" s="284"/>
    </row>
    <row r="33" spans="1:31" s="264" customFormat="1" ht="23.25" customHeight="1">
      <c r="A33" s="478"/>
      <c r="B33" s="293"/>
      <c r="C33" s="30"/>
      <c r="D33" s="30"/>
      <c r="E33" s="30"/>
      <c r="F33" s="30"/>
      <c r="G33" s="30"/>
      <c r="H33" s="30"/>
      <c r="I33" s="30"/>
      <c r="J33" s="327"/>
      <c r="K33" s="30"/>
      <c r="L33" s="30"/>
      <c r="M33" s="327"/>
      <c r="N33" s="327"/>
      <c r="O33" s="319"/>
      <c r="P33" s="319"/>
      <c r="Q33" s="319"/>
      <c r="R33" s="319" t="e">
        <f>VLOOKUP(Q33,CIik!$A:$E,5,FALSE)</f>
        <v>#N/A</v>
      </c>
      <c r="S33" s="140"/>
      <c r="T33" s="140"/>
      <c r="U33" s="140"/>
      <c r="V33" s="140"/>
      <c r="W33" s="140"/>
      <c r="X33" s="140"/>
      <c r="Y33" s="140"/>
      <c r="Z33" s="284"/>
      <c r="AA33" s="284"/>
      <c r="AB33" s="284"/>
      <c r="AC33" s="284"/>
      <c r="AD33" s="284"/>
      <c r="AE33" s="284"/>
    </row>
    <row r="34" spans="1:31" s="264" customFormat="1" ht="23.25" customHeight="1">
      <c r="A34" s="478"/>
      <c r="B34" s="293"/>
      <c r="C34" s="30"/>
      <c r="D34" s="30"/>
      <c r="E34" s="30"/>
      <c r="F34" s="30"/>
      <c r="G34" s="30"/>
      <c r="H34" s="30"/>
      <c r="I34" s="30"/>
      <c r="J34" s="327"/>
      <c r="K34" s="30"/>
      <c r="L34" s="30"/>
      <c r="M34" s="327"/>
      <c r="N34" s="327"/>
      <c r="O34" s="319"/>
      <c r="P34" s="319"/>
      <c r="Q34" s="319"/>
      <c r="R34" s="319" t="e">
        <f>VLOOKUP(Q34,CIik!$A:$E,5,FALSE)</f>
        <v>#N/A</v>
      </c>
      <c r="S34" s="140"/>
      <c r="T34" s="140"/>
      <c r="U34" s="140"/>
      <c r="V34" s="140"/>
      <c r="W34" s="140"/>
      <c r="X34" s="140"/>
      <c r="Y34" s="140"/>
      <c r="Z34" s="284"/>
      <c r="AA34" s="284"/>
      <c r="AB34" s="284"/>
      <c r="AC34" s="284"/>
      <c r="AD34" s="284"/>
      <c r="AE34" s="284"/>
    </row>
    <row r="35" spans="1:31" s="264" customFormat="1" ht="23.25" customHeight="1">
      <c r="A35" s="478"/>
      <c r="B35" s="293"/>
      <c r="C35" s="30"/>
      <c r="D35" s="30"/>
      <c r="E35" s="30"/>
      <c r="F35" s="30"/>
      <c r="G35" s="30"/>
      <c r="H35" s="30"/>
      <c r="I35" s="30"/>
      <c r="J35" s="327"/>
      <c r="K35" s="30"/>
      <c r="L35" s="30"/>
      <c r="M35" s="327"/>
      <c r="N35" s="327"/>
      <c r="O35" s="319"/>
      <c r="P35" s="319"/>
      <c r="Q35" s="319"/>
      <c r="R35" s="319" t="e">
        <f>VLOOKUP(Q35,CIik!$A:$E,5,FALSE)</f>
        <v>#N/A</v>
      </c>
      <c r="S35" s="140"/>
      <c r="T35" s="140"/>
      <c r="U35" s="140"/>
      <c r="V35" s="140"/>
      <c r="W35" s="140"/>
      <c r="X35" s="140"/>
      <c r="Y35" s="140"/>
      <c r="Z35" s="284"/>
      <c r="AA35" s="284"/>
      <c r="AB35" s="284"/>
      <c r="AC35" s="284"/>
      <c r="AD35" s="284"/>
      <c r="AE35" s="284"/>
    </row>
    <row r="36" spans="1:31" s="264" customFormat="1" ht="23.25" customHeight="1">
      <c r="A36" s="478"/>
      <c r="B36" s="293"/>
      <c r="C36" s="30"/>
      <c r="D36" s="30"/>
      <c r="E36" s="30"/>
      <c r="F36" s="30"/>
      <c r="G36" s="30"/>
      <c r="H36" s="30"/>
      <c r="I36" s="30"/>
      <c r="J36" s="327"/>
      <c r="K36" s="30"/>
      <c r="L36" s="30"/>
      <c r="M36" s="327"/>
      <c r="N36" s="327"/>
      <c r="O36" s="319"/>
      <c r="P36" s="319"/>
      <c r="Q36" s="319"/>
      <c r="R36" s="319" t="e">
        <f>VLOOKUP(Q36,CIik!$A:$E,5,FALSE)</f>
        <v>#N/A</v>
      </c>
      <c r="S36" s="140"/>
      <c r="T36" s="140"/>
      <c r="U36" s="140"/>
      <c r="V36" s="140"/>
      <c r="W36" s="140"/>
      <c r="X36" s="140"/>
      <c r="Y36" s="140"/>
      <c r="Z36" s="284"/>
      <c r="AA36" s="284"/>
      <c r="AB36" s="284"/>
      <c r="AC36" s="284"/>
      <c r="AD36" s="284"/>
      <c r="AE36" s="284"/>
    </row>
    <row r="37" spans="1:31" s="264" customFormat="1" ht="21.75" customHeight="1">
      <c r="A37" s="478"/>
      <c r="B37" s="293"/>
      <c r="C37" s="30"/>
      <c r="D37" s="30"/>
      <c r="E37" s="30"/>
      <c r="F37" s="30"/>
      <c r="G37" s="30"/>
      <c r="H37" s="30"/>
      <c r="I37" s="30"/>
      <c r="J37" s="327"/>
      <c r="K37" s="30"/>
      <c r="L37" s="30"/>
      <c r="M37" s="327"/>
      <c r="N37" s="327"/>
      <c r="O37" s="319"/>
      <c r="P37" s="319"/>
      <c r="Q37" s="319"/>
      <c r="R37" s="319" t="e">
        <f>VLOOKUP(Q37,CIik!$A:$E,5,FALSE)</f>
        <v>#N/A</v>
      </c>
      <c r="S37" s="140"/>
      <c r="T37" s="140"/>
      <c r="U37" s="140"/>
      <c r="V37" s="140"/>
      <c r="W37" s="140"/>
      <c r="X37" s="140"/>
      <c r="Y37" s="140"/>
      <c r="Z37" s="284"/>
      <c r="AA37" s="284"/>
      <c r="AB37" s="284"/>
      <c r="AC37" s="284"/>
      <c r="AD37" s="284"/>
      <c r="AE37" s="284"/>
    </row>
    <row r="38" spans="1:31" s="264" customFormat="1" ht="23.25" customHeight="1">
      <c r="A38" s="478"/>
      <c r="B38" s="293"/>
      <c r="C38" s="30"/>
      <c r="D38" s="30"/>
      <c r="E38" s="30"/>
      <c r="F38" s="30"/>
      <c r="G38" s="30"/>
      <c r="H38" s="30"/>
      <c r="I38" s="30"/>
      <c r="J38" s="327"/>
      <c r="K38" s="30"/>
      <c r="L38" s="30"/>
      <c r="M38" s="327"/>
      <c r="N38" s="327"/>
      <c r="O38" s="319"/>
      <c r="P38" s="319"/>
      <c r="Q38" s="319"/>
      <c r="R38" s="319" t="e">
        <f>VLOOKUP(Q38,CIik!$A:$E,5,FALSE)</f>
        <v>#N/A</v>
      </c>
      <c r="S38" s="140"/>
      <c r="T38" s="140"/>
      <c r="U38" s="140"/>
      <c r="V38" s="140"/>
      <c r="W38" s="140"/>
      <c r="X38" s="140"/>
      <c r="Y38" s="140"/>
      <c r="Z38" s="284"/>
      <c r="AA38" s="284"/>
      <c r="AB38" s="284"/>
      <c r="AC38" s="284"/>
      <c r="AD38" s="284"/>
      <c r="AE38" s="284"/>
    </row>
    <row r="39" spans="1:31" s="264" customFormat="1" ht="23.25" customHeight="1">
      <c r="A39" s="478"/>
      <c r="B39" s="293"/>
      <c r="C39" s="30"/>
      <c r="D39" s="30"/>
      <c r="E39" s="30"/>
      <c r="F39" s="30"/>
      <c r="G39" s="30"/>
      <c r="H39" s="30"/>
      <c r="I39" s="30"/>
      <c r="J39" s="327"/>
      <c r="K39" s="30"/>
      <c r="L39" s="30"/>
      <c r="M39" s="327"/>
      <c r="N39" s="327"/>
      <c r="O39" s="319"/>
      <c r="P39" s="319"/>
      <c r="Q39" s="319"/>
      <c r="R39" s="319" t="e">
        <f>VLOOKUP(Q39,CIik!$A:$E,5,FALSE)</f>
        <v>#N/A</v>
      </c>
      <c r="S39" s="140"/>
      <c r="T39" s="140"/>
      <c r="U39" s="140"/>
      <c r="V39" s="140"/>
      <c r="W39" s="140"/>
      <c r="X39" s="140"/>
      <c r="Y39" s="140"/>
      <c r="Z39" s="284"/>
      <c r="AA39" s="284"/>
      <c r="AB39" s="284"/>
      <c r="AC39" s="284"/>
      <c r="AD39" s="284"/>
      <c r="AE39" s="284"/>
    </row>
    <row r="40" spans="1:31" s="264" customFormat="1" ht="23.25" customHeight="1">
      <c r="A40" s="478"/>
      <c r="B40" s="293"/>
      <c r="C40" s="30"/>
      <c r="D40" s="30"/>
      <c r="E40" s="30"/>
      <c r="F40" s="30"/>
      <c r="G40" s="30"/>
      <c r="H40" s="30"/>
      <c r="I40" s="30"/>
      <c r="J40" s="327"/>
      <c r="K40" s="30"/>
      <c r="L40" s="30"/>
      <c r="M40" s="327"/>
      <c r="N40" s="327"/>
      <c r="O40" s="319"/>
      <c r="P40" s="319"/>
      <c r="Q40" s="319"/>
      <c r="R40" s="319" t="e">
        <f>VLOOKUP(Q40,CIik!$A:$E,5,FALSE)</f>
        <v>#N/A</v>
      </c>
      <c r="S40" s="140"/>
      <c r="T40" s="140"/>
      <c r="U40" s="140"/>
      <c r="V40" s="140"/>
      <c r="W40" s="140"/>
      <c r="X40" s="140"/>
      <c r="Y40" s="140"/>
      <c r="Z40" s="284"/>
      <c r="AA40" s="284"/>
      <c r="AB40" s="284"/>
      <c r="AC40" s="284"/>
      <c r="AD40" s="284"/>
      <c r="AE40" s="284"/>
    </row>
    <row r="41" spans="1:31" s="264" customFormat="1" ht="23.25" customHeight="1">
      <c r="A41" s="478"/>
      <c r="B41" s="293"/>
      <c r="C41" s="30"/>
      <c r="D41" s="30"/>
      <c r="E41" s="30"/>
      <c r="F41" s="30"/>
      <c r="G41" s="30"/>
      <c r="H41" s="30"/>
      <c r="I41" s="30"/>
      <c r="J41" s="327"/>
      <c r="K41" s="30"/>
      <c r="L41" s="30"/>
      <c r="M41" s="327"/>
      <c r="N41" s="327"/>
      <c r="O41" s="319"/>
      <c r="P41" s="319"/>
      <c r="Q41" s="319"/>
      <c r="R41" s="319" t="e">
        <f>VLOOKUP(Q41,CIik!$A:$E,5,FALSE)</f>
        <v>#N/A</v>
      </c>
      <c r="S41" s="140"/>
      <c r="T41" s="140"/>
      <c r="U41" s="140"/>
      <c r="V41" s="140"/>
      <c r="W41" s="140"/>
      <c r="X41" s="140"/>
      <c r="Y41" s="140"/>
      <c r="Z41" s="284"/>
      <c r="AA41" s="284"/>
      <c r="AB41" s="284"/>
      <c r="AC41" s="284"/>
      <c r="AD41" s="284"/>
      <c r="AE41" s="284"/>
    </row>
    <row r="42" spans="1:31" s="264" customFormat="1" ht="23.25" customHeight="1">
      <c r="A42" s="478"/>
      <c r="B42" s="293"/>
      <c r="C42" s="30"/>
      <c r="D42" s="30"/>
      <c r="E42" s="30"/>
      <c r="F42" s="30"/>
      <c r="G42" s="30"/>
      <c r="H42" s="30"/>
      <c r="I42" s="30"/>
      <c r="J42" s="327"/>
      <c r="K42" s="30"/>
      <c r="L42" s="30"/>
      <c r="M42" s="327"/>
      <c r="N42" s="327"/>
      <c r="O42" s="319"/>
      <c r="P42" s="319"/>
      <c r="Q42" s="319"/>
      <c r="R42" s="319" t="e">
        <f>VLOOKUP(Q42,CIik!$A:$E,5,FALSE)</f>
        <v>#N/A</v>
      </c>
      <c r="S42" s="140"/>
      <c r="T42" s="140"/>
      <c r="U42" s="140"/>
      <c r="V42" s="140"/>
      <c r="W42" s="140"/>
      <c r="X42" s="140"/>
      <c r="Y42" s="140"/>
      <c r="Z42" s="284"/>
      <c r="AA42" s="284"/>
      <c r="AB42" s="284"/>
      <c r="AC42" s="284"/>
      <c r="AD42" s="284"/>
      <c r="AE42" s="284"/>
    </row>
    <row r="43" spans="1:31" s="264" customFormat="1" ht="23.25" customHeight="1">
      <c r="A43" s="478"/>
      <c r="B43" s="293"/>
      <c r="C43" s="30"/>
      <c r="D43" s="30"/>
      <c r="E43" s="30"/>
      <c r="F43" s="30"/>
      <c r="G43" s="30"/>
      <c r="H43" s="30"/>
      <c r="I43" s="30"/>
      <c r="J43" s="327"/>
      <c r="K43" s="30"/>
      <c r="L43" s="30"/>
      <c r="M43" s="327"/>
      <c r="N43" s="327"/>
      <c r="O43" s="319"/>
      <c r="P43" s="319"/>
      <c r="Q43" s="319"/>
      <c r="R43" s="319" t="e">
        <f>VLOOKUP(Q43,CIik!$A:$E,5,FALSE)</f>
        <v>#N/A</v>
      </c>
      <c r="S43" s="140"/>
      <c r="T43" s="140"/>
      <c r="U43" s="140"/>
      <c r="V43" s="140"/>
      <c r="W43" s="140"/>
      <c r="X43" s="140"/>
      <c r="Y43" s="140"/>
      <c r="Z43" s="284"/>
      <c r="AA43" s="284"/>
      <c r="AB43" s="284"/>
      <c r="AC43" s="284"/>
      <c r="AD43" s="284"/>
      <c r="AE43" s="284"/>
    </row>
    <row r="44" spans="1:31" s="264" customFormat="1" ht="23.25" customHeight="1">
      <c r="A44" s="478"/>
      <c r="B44" s="293"/>
      <c r="C44" s="30"/>
      <c r="D44" s="30"/>
      <c r="E44" s="30"/>
      <c r="F44" s="30"/>
      <c r="G44" s="30"/>
      <c r="H44" s="30"/>
      <c r="I44" s="30"/>
      <c r="J44" s="327"/>
      <c r="K44" s="30"/>
      <c r="L44" s="30"/>
      <c r="M44" s="327"/>
      <c r="N44" s="327"/>
      <c r="O44" s="319"/>
      <c r="P44" s="319"/>
      <c r="Q44" s="319"/>
      <c r="R44" s="319" t="e">
        <f>VLOOKUP(Q44,CIik!$A:$E,5,FALSE)</f>
        <v>#N/A</v>
      </c>
      <c r="S44" s="140"/>
      <c r="T44" s="140"/>
      <c r="U44" s="140"/>
      <c r="V44" s="140"/>
      <c r="W44" s="140"/>
      <c r="X44" s="140"/>
      <c r="Y44" s="140"/>
      <c r="Z44" s="284"/>
      <c r="AA44" s="284"/>
      <c r="AB44" s="284"/>
      <c r="AC44" s="284"/>
      <c r="AD44" s="284"/>
      <c r="AE44" s="284"/>
    </row>
    <row r="45" spans="1:31" s="264" customFormat="1" ht="23.25" customHeight="1">
      <c r="A45" s="478"/>
      <c r="B45" s="293"/>
      <c r="C45" s="30"/>
      <c r="D45" s="30"/>
      <c r="E45" s="30"/>
      <c r="F45" s="30"/>
      <c r="G45" s="30"/>
      <c r="H45" s="30"/>
      <c r="I45" s="30"/>
      <c r="J45" s="327"/>
      <c r="K45" s="30"/>
      <c r="L45" s="30"/>
      <c r="M45" s="327"/>
      <c r="N45" s="327"/>
      <c r="O45" s="319"/>
      <c r="P45" s="319"/>
      <c r="Q45" s="319"/>
      <c r="R45" s="319" t="e">
        <f>VLOOKUP(Q45,CIik!$A:$E,5,FALSE)</f>
        <v>#N/A</v>
      </c>
      <c r="S45" s="140"/>
      <c r="T45" s="140"/>
      <c r="U45" s="140"/>
      <c r="V45" s="140"/>
      <c r="W45" s="140"/>
      <c r="X45" s="140"/>
      <c r="Y45" s="140"/>
      <c r="Z45" s="284"/>
      <c r="AA45" s="284"/>
      <c r="AB45" s="284"/>
      <c r="AC45" s="284"/>
      <c r="AD45" s="284"/>
      <c r="AE45" s="284"/>
    </row>
    <row r="46" spans="1:31" s="264" customFormat="1" ht="23.25" customHeight="1">
      <c r="A46" s="478"/>
      <c r="B46" s="293"/>
      <c r="C46" s="30"/>
      <c r="D46" s="30"/>
      <c r="E46" s="30"/>
      <c r="F46" s="30"/>
      <c r="G46" s="30"/>
      <c r="H46" s="30"/>
      <c r="I46" s="30"/>
      <c r="J46" s="327"/>
      <c r="K46" s="30"/>
      <c r="L46" s="30"/>
      <c r="M46" s="327"/>
      <c r="N46" s="327"/>
      <c r="O46" s="319"/>
      <c r="P46" s="319"/>
      <c r="Q46" s="319"/>
      <c r="R46" s="319" t="e">
        <f>VLOOKUP(Q46,CIik!$A:$E,5,FALSE)</f>
        <v>#N/A</v>
      </c>
      <c r="S46" s="140"/>
      <c r="T46" s="140"/>
      <c r="U46" s="140"/>
      <c r="V46" s="140"/>
      <c r="W46" s="140"/>
      <c r="X46" s="140"/>
      <c r="Y46" s="140"/>
      <c r="Z46" s="284"/>
      <c r="AA46" s="284"/>
      <c r="AB46" s="284"/>
      <c r="AC46" s="284"/>
      <c r="AD46" s="284"/>
      <c r="AE46" s="284"/>
    </row>
    <row r="47" spans="1:31" s="264" customFormat="1" ht="23.25" customHeight="1">
      <c r="A47" s="478"/>
      <c r="B47" s="293"/>
      <c r="C47" s="30"/>
      <c r="D47" s="30"/>
      <c r="E47" s="30"/>
      <c r="F47" s="30"/>
      <c r="G47" s="30"/>
      <c r="H47" s="30"/>
      <c r="I47" s="30"/>
      <c r="J47" s="327"/>
      <c r="K47" s="30"/>
      <c r="L47" s="30"/>
      <c r="M47" s="327"/>
      <c r="N47" s="327"/>
      <c r="O47" s="319"/>
      <c r="P47" s="319"/>
      <c r="Q47" s="319"/>
      <c r="R47" s="319" t="e">
        <f>VLOOKUP(Q47,CIik!$A:$E,5,FALSE)</f>
        <v>#N/A</v>
      </c>
      <c r="S47" s="140"/>
      <c r="T47" s="140"/>
      <c r="U47" s="140"/>
      <c r="V47" s="140"/>
      <c r="W47" s="140"/>
      <c r="X47" s="140"/>
      <c r="Y47" s="140"/>
      <c r="Z47" s="284"/>
      <c r="AA47" s="284"/>
      <c r="AB47" s="284"/>
      <c r="AC47" s="284"/>
      <c r="AD47" s="284"/>
      <c r="AE47" s="284"/>
    </row>
    <row r="48" spans="1:31" s="264" customFormat="1" ht="23.25" customHeight="1">
      <c r="A48" s="478"/>
      <c r="B48" s="293"/>
      <c r="C48" s="30"/>
      <c r="D48" s="30"/>
      <c r="E48" s="30"/>
      <c r="F48" s="30"/>
      <c r="G48" s="30"/>
      <c r="H48" s="30"/>
      <c r="I48" s="30"/>
      <c r="J48" s="327"/>
      <c r="K48" s="30"/>
      <c r="L48" s="30"/>
      <c r="M48" s="327"/>
      <c r="N48" s="327"/>
      <c r="O48" s="319"/>
      <c r="P48" s="319"/>
      <c r="Q48" s="319"/>
      <c r="R48" s="319" t="e">
        <f>VLOOKUP(Q48,CIik!$A:$E,5,FALSE)</f>
        <v>#N/A</v>
      </c>
      <c r="S48" s="140"/>
      <c r="T48" s="140"/>
      <c r="U48" s="140"/>
      <c r="V48" s="140"/>
      <c r="W48" s="140"/>
      <c r="X48" s="140"/>
      <c r="Y48" s="140"/>
      <c r="Z48" s="284"/>
      <c r="AA48" s="284"/>
      <c r="AB48" s="284"/>
      <c r="AC48" s="284"/>
      <c r="AD48" s="284"/>
      <c r="AE48" s="284"/>
    </row>
    <row r="49" spans="1:31" s="264" customFormat="1" ht="23.25" customHeight="1">
      <c r="A49" s="478"/>
      <c r="B49" s="293"/>
      <c r="C49" s="30"/>
      <c r="D49" s="30"/>
      <c r="E49" s="30"/>
      <c r="F49" s="30"/>
      <c r="G49" s="30"/>
      <c r="H49" s="30"/>
      <c r="I49" s="30"/>
      <c r="J49" s="327"/>
      <c r="K49" s="30"/>
      <c r="L49" s="30"/>
      <c r="M49" s="327"/>
      <c r="N49" s="327"/>
      <c r="O49" s="319"/>
      <c r="P49" s="319"/>
      <c r="Q49" s="319"/>
      <c r="R49" s="319" t="e">
        <f>VLOOKUP(Q49,CIik!$A:$E,5,FALSE)</f>
        <v>#N/A</v>
      </c>
      <c r="S49" s="140"/>
      <c r="T49" s="140"/>
      <c r="U49" s="140"/>
      <c r="V49" s="140"/>
      <c r="W49" s="140"/>
      <c r="X49" s="140"/>
      <c r="Y49" s="140"/>
      <c r="Z49" s="284"/>
      <c r="AA49" s="284"/>
      <c r="AB49" s="284"/>
      <c r="AC49" s="284"/>
      <c r="AD49" s="284"/>
      <c r="AE49" s="284"/>
    </row>
    <row r="50" spans="1:31" s="264" customFormat="1" ht="23.25" customHeight="1">
      <c r="A50" s="478"/>
      <c r="B50" s="293"/>
      <c r="C50" s="30"/>
      <c r="D50" s="30"/>
      <c r="E50" s="30"/>
      <c r="F50" s="30"/>
      <c r="G50" s="30"/>
      <c r="H50" s="30"/>
      <c r="I50" s="30"/>
      <c r="J50" s="327"/>
      <c r="K50" s="30"/>
      <c r="L50" s="30"/>
      <c r="M50" s="327"/>
      <c r="N50" s="327"/>
      <c r="O50" s="319"/>
      <c r="P50" s="319"/>
      <c r="Q50" s="319"/>
      <c r="R50" s="319" t="e">
        <f>VLOOKUP(Q50,CIik!$A:$E,5,FALSE)</f>
        <v>#N/A</v>
      </c>
      <c r="S50" s="140"/>
      <c r="T50" s="140"/>
      <c r="U50" s="140"/>
      <c r="V50" s="140"/>
      <c r="W50" s="140"/>
      <c r="X50" s="140"/>
      <c r="Y50" s="140"/>
      <c r="Z50" s="284"/>
      <c r="AA50" s="284"/>
      <c r="AB50" s="284"/>
      <c r="AC50" s="284"/>
      <c r="AD50" s="284"/>
      <c r="AE50" s="284"/>
    </row>
    <row r="51" spans="1:31" s="264" customFormat="1" ht="23.25" customHeight="1">
      <c r="A51" s="478"/>
      <c r="B51" s="293"/>
      <c r="C51" s="30"/>
      <c r="D51" s="30"/>
      <c r="E51" s="30"/>
      <c r="F51" s="30"/>
      <c r="G51" s="30"/>
      <c r="H51" s="30"/>
      <c r="I51" s="30"/>
      <c r="J51" s="327"/>
      <c r="K51" s="30"/>
      <c r="L51" s="30"/>
      <c r="M51" s="327"/>
      <c r="N51" s="327"/>
      <c r="O51" s="319"/>
      <c r="P51" s="319"/>
      <c r="Q51" s="319"/>
      <c r="R51" s="319" t="e">
        <f>VLOOKUP(Q51,CIik!$A:$E,5,FALSE)</f>
        <v>#N/A</v>
      </c>
      <c r="S51" s="140"/>
      <c r="T51" s="140"/>
      <c r="U51" s="140"/>
      <c r="V51" s="140"/>
      <c r="W51" s="140"/>
      <c r="X51" s="140"/>
      <c r="Y51" s="140"/>
      <c r="Z51" s="284"/>
      <c r="AA51" s="284"/>
      <c r="AB51" s="284"/>
      <c r="AC51" s="284"/>
      <c r="AD51" s="284"/>
      <c r="AE51" s="284"/>
    </row>
    <row r="52" spans="1:31" s="264" customFormat="1" ht="23.25" customHeight="1">
      <c r="A52" s="478"/>
      <c r="B52" s="293"/>
      <c r="C52" s="30"/>
      <c r="D52" s="30"/>
      <c r="E52" s="30"/>
      <c r="F52" s="30"/>
      <c r="G52" s="30"/>
      <c r="H52" s="30"/>
      <c r="I52" s="30"/>
      <c r="J52" s="327"/>
      <c r="K52" s="30"/>
      <c r="L52" s="30"/>
      <c r="M52" s="327"/>
      <c r="N52" s="327"/>
      <c r="O52" s="319"/>
      <c r="P52" s="319"/>
      <c r="Q52" s="319"/>
      <c r="R52" s="319" t="e">
        <f>VLOOKUP(Q52,CIik!$A:$E,5,FALSE)</f>
        <v>#N/A</v>
      </c>
      <c r="S52" s="140"/>
      <c r="T52" s="140"/>
      <c r="U52" s="140"/>
      <c r="V52" s="140"/>
      <c r="W52" s="140"/>
      <c r="X52" s="140"/>
      <c r="Y52" s="140"/>
      <c r="Z52" s="284"/>
      <c r="AA52" s="284"/>
      <c r="AB52" s="284"/>
      <c r="AC52" s="284"/>
      <c r="AD52" s="284"/>
      <c r="AE52" s="284"/>
    </row>
    <row r="53" spans="1:31" s="264" customFormat="1" ht="23.25" customHeight="1">
      <c r="A53" s="478"/>
      <c r="B53" s="293"/>
      <c r="C53" s="30"/>
      <c r="D53" s="30"/>
      <c r="E53" s="30"/>
      <c r="F53" s="30"/>
      <c r="G53" s="30"/>
      <c r="H53" s="30"/>
      <c r="I53" s="30"/>
      <c r="J53" s="327"/>
      <c r="K53" s="30"/>
      <c r="L53" s="30"/>
      <c r="M53" s="327"/>
      <c r="N53" s="327"/>
      <c r="O53" s="319"/>
      <c r="P53" s="319"/>
      <c r="Q53" s="319"/>
      <c r="R53" s="319" t="e">
        <f>VLOOKUP(Q53,CIik!$A:$E,5,FALSE)</f>
        <v>#N/A</v>
      </c>
      <c r="S53" s="140"/>
      <c r="T53" s="140"/>
      <c r="U53" s="140"/>
      <c r="V53" s="140"/>
      <c r="W53" s="140"/>
      <c r="X53" s="140"/>
      <c r="Y53" s="140"/>
      <c r="Z53" s="284"/>
      <c r="AA53" s="284"/>
      <c r="AB53" s="284"/>
      <c r="AC53" s="284"/>
      <c r="AD53" s="284"/>
      <c r="AE53" s="284"/>
    </row>
    <row r="54" spans="1:31" s="264" customFormat="1" ht="23.25" customHeight="1">
      <c r="A54" s="478"/>
      <c r="B54" s="293"/>
      <c r="C54" s="30"/>
      <c r="D54" s="30"/>
      <c r="E54" s="30"/>
      <c r="F54" s="30"/>
      <c r="G54" s="30"/>
      <c r="H54" s="30"/>
      <c r="I54" s="30"/>
      <c r="J54" s="327"/>
      <c r="K54" s="30"/>
      <c r="L54" s="30"/>
      <c r="M54" s="327"/>
      <c r="N54" s="327"/>
      <c r="O54" s="319"/>
      <c r="P54" s="319"/>
      <c r="Q54" s="319"/>
      <c r="R54" s="319" t="e">
        <f>VLOOKUP(Q54,CIik!$A:$E,5,FALSE)</f>
        <v>#N/A</v>
      </c>
      <c r="S54" s="140"/>
      <c r="T54" s="140"/>
      <c r="U54" s="140"/>
      <c r="V54" s="140"/>
      <c r="W54" s="140"/>
      <c r="X54" s="140"/>
      <c r="Y54" s="140"/>
      <c r="Z54" s="284"/>
      <c r="AA54" s="284"/>
      <c r="AB54" s="284"/>
      <c r="AC54" s="284"/>
      <c r="AD54" s="284"/>
      <c r="AE54" s="284"/>
    </row>
    <row r="55" spans="1:31" s="264" customFormat="1" ht="23.25" customHeight="1">
      <c r="A55" s="478"/>
      <c r="B55" s="293"/>
      <c r="C55" s="30"/>
      <c r="D55" s="30"/>
      <c r="E55" s="30"/>
      <c r="F55" s="30"/>
      <c r="G55" s="30"/>
      <c r="H55" s="30"/>
      <c r="I55" s="30"/>
      <c r="J55" s="327"/>
      <c r="K55" s="30"/>
      <c r="L55" s="30"/>
      <c r="M55" s="327"/>
      <c r="N55" s="327"/>
      <c r="O55" s="319"/>
      <c r="P55" s="319"/>
      <c r="Q55" s="319"/>
      <c r="R55" s="319" t="e">
        <f>VLOOKUP(Q55,CIik!$A:$E,5,FALSE)</f>
        <v>#N/A</v>
      </c>
      <c r="S55" s="140"/>
      <c r="T55" s="140"/>
      <c r="U55" s="140"/>
      <c r="V55" s="140"/>
      <c r="W55" s="140"/>
      <c r="X55" s="140"/>
      <c r="Y55" s="140"/>
      <c r="Z55" s="284"/>
      <c r="AA55" s="284"/>
      <c r="AB55" s="284"/>
      <c r="AC55" s="284"/>
      <c r="AD55" s="284"/>
      <c r="AE55" s="284"/>
    </row>
    <row r="56" spans="1:31" s="264" customFormat="1" ht="23.25" customHeight="1">
      <c r="A56" s="478"/>
      <c r="B56" s="293"/>
      <c r="C56" s="30"/>
      <c r="D56" s="30"/>
      <c r="E56" s="30"/>
      <c r="F56" s="30"/>
      <c r="G56" s="30"/>
      <c r="H56" s="30"/>
      <c r="I56" s="30"/>
      <c r="J56" s="327"/>
      <c r="K56" s="30"/>
      <c r="L56" s="30"/>
      <c r="M56" s="327"/>
      <c r="N56" s="327"/>
      <c r="O56" s="319"/>
      <c r="P56" s="319"/>
      <c r="Q56" s="319"/>
      <c r="R56" s="319" t="e">
        <f>VLOOKUP(Q56,CIik!$A:$E,5,FALSE)</f>
        <v>#N/A</v>
      </c>
      <c r="S56" s="140"/>
      <c r="T56" s="140"/>
      <c r="U56" s="140"/>
      <c r="V56" s="140"/>
      <c r="W56" s="140"/>
      <c r="X56" s="140"/>
      <c r="Y56" s="140"/>
      <c r="Z56" s="284"/>
      <c r="AA56" s="284"/>
      <c r="AB56" s="284"/>
      <c r="AC56" s="284"/>
      <c r="AD56" s="284"/>
      <c r="AE56" s="284"/>
    </row>
    <row r="57" spans="1:31" s="264" customFormat="1" ht="23.25" customHeight="1">
      <c r="A57" s="478"/>
      <c r="B57" s="293"/>
      <c r="C57" s="30"/>
      <c r="D57" s="30"/>
      <c r="E57" s="30"/>
      <c r="F57" s="30"/>
      <c r="G57" s="30"/>
      <c r="H57" s="30"/>
      <c r="I57" s="30"/>
      <c r="J57" s="327"/>
      <c r="K57" s="30"/>
      <c r="L57" s="30"/>
      <c r="M57" s="327"/>
      <c r="N57" s="327"/>
      <c r="O57" s="319"/>
      <c r="P57" s="319"/>
      <c r="Q57" s="319"/>
      <c r="R57" s="319" t="e">
        <f>VLOOKUP(Q57,CIik!$A:$E,5,FALSE)</f>
        <v>#N/A</v>
      </c>
      <c r="S57" s="140"/>
      <c r="T57" s="140"/>
      <c r="U57" s="140"/>
      <c r="V57" s="140"/>
      <c r="W57" s="140"/>
      <c r="X57" s="140"/>
      <c r="Y57" s="140"/>
      <c r="Z57" s="284"/>
      <c r="AA57" s="284"/>
      <c r="AB57" s="284"/>
      <c r="AC57" s="284"/>
      <c r="AD57" s="284"/>
      <c r="AE57" s="284"/>
    </row>
    <row r="58" spans="1:31" s="264" customFormat="1" ht="23.25" customHeight="1">
      <c r="A58" s="478"/>
      <c r="B58" s="293"/>
      <c r="C58" s="30"/>
      <c r="D58" s="30"/>
      <c r="E58" s="30"/>
      <c r="F58" s="30"/>
      <c r="G58" s="30"/>
      <c r="H58" s="30"/>
      <c r="I58" s="30"/>
      <c r="J58" s="327"/>
      <c r="K58" s="30"/>
      <c r="L58" s="30"/>
      <c r="M58" s="327"/>
      <c r="N58" s="327"/>
      <c r="O58" s="319"/>
      <c r="P58" s="319"/>
      <c r="Q58" s="319"/>
      <c r="R58" s="319" t="e">
        <f>VLOOKUP(Q58,CIik!$A:$E,5,FALSE)</f>
        <v>#N/A</v>
      </c>
      <c r="S58" s="140"/>
      <c r="T58" s="140"/>
      <c r="U58" s="140"/>
      <c r="V58" s="140"/>
      <c r="W58" s="140"/>
      <c r="X58" s="140"/>
      <c r="Y58" s="140"/>
      <c r="Z58" s="284"/>
      <c r="AA58" s="284"/>
      <c r="AB58" s="284"/>
      <c r="AC58" s="284"/>
      <c r="AD58" s="284"/>
      <c r="AE58" s="284"/>
    </row>
    <row r="59" spans="1:31" s="264" customFormat="1" ht="23.25" customHeight="1">
      <c r="A59" s="478"/>
      <c r="B59" s="293"/>
      <c r="C59" s="30"/>
      <c r="D59" s="30"/>
      <c r="E59" s="30"/>
      <c r="F59" s="30"/>
      <c r="G59" s="30"/>
      <c r="H59" s="30"/>
      <c r="I59" s="30"/>
      <c r="J59" s="327"/>
      <c r="K59" s="30"/>
      <c r="L59" s="30"/>
      <c r="M59" s="327"/>
      <c r="N59" s="327"/>
      <c r="O59" s="319"/>
      <c r="P59" s="319"/>
      <c r="Q59" s="319"/>
      <c r="R59" s="319" t="e">
        <f>VLOOKUP(Q59,CIik!$A:$E,5,FALSE)</f>
        <v>#N/A</v>
      </c>
      <c r="S59" s="140"/>
      <c r="T59" s="140"/>
      <c r="U59" s="140"/>
      <c r="V59" s="140"/>
      <c r="W59" s="140"/>
      <c r="X59" s="140"/>
      <c r="Y59" s="140"/>
      <c r="Z59" s="284"/>
      <c r="AA59" s="284"/>
      <c r="AB59" s="284"/>
      <c r="AC59" s="284"/>
      <c r="AD59" s="284"/>
      <c r="AE59" s="284"/>
    </row>
    <row r="60" spans="1:31" s="264" customFormat="1" ht="23.25" customHeight="1">
      <c r="A60" s="478"/>
      <c r="B60" s="293"/>
      <c r="C60" s="30"/>
      <c r="D60" s="30"/>
      <c r="E60" s="30"/>
      <c r="F60" s="30"/>
      <c r="G60" s="30"/>
      <c r="H60" s="30"/>
      <c r="I60" s="30"/>
      <c r="J60" s="327"/>
      <c r="K60" s="30"/>
      <c r="L60" s="30"/>
      <c r="M60" s="327"/>
      <c r="N60" s="327"/>
      <c r="O60" s="319"/>
      <c r="P60" s="319"/>
      <c r="Q60" s="319"/>
      <c r="R60" s="319" t="e">
        <f>VLOOKUP(Q60,CIik!$A:$E,5,FALSE)</f>
        <v>#N/A</v>
      </c>
      <c r="S60" s="140"/>
      <c r="T60" s="140"/>
      <c r="U60" s="140"/>
      <c r="V60" s="140"/>
      <c r="W60" s="140"/>
      <c r="X60" s="140"/>
      <c r="Y60" s="140"/>
      <c r="Z60" s="284"/>
      <c r="AA60" s="284"/>
      <c r="AB60" s="284"/>
      <c r="AC60" s="284"/>
      <c r="AD60" s="284"/>
      <c r="AE60" s="284"/>
    </row>
    <row r="61" spans="1:31" s="264" customFormat="1" ht="23.25" customHeight="1">
      <c r="A61" s="478"/>
      <c r="B61" s="293"/>
      <c r="C61" s="30"/>
      <c r="D61" s="30"/>
      <c r="E61" s="30"/>
      <c r="F61" s="30"/>
      <c r="G61" s="30"/>
      <c r="H61" s="30"/>
      <c r="I61" s="30"/>
      <c r="J61" s="327"/>
      <c r="K61" s="30"/>
      <c r="L61" s="30"/>
      <c r="M61" s="327"/>
      <c r="N61" s="327"/>
      <c r="O61" s="319"/>
      <c r="P61" s="319"/>
      <c r="Q61" s="319"/>
      <c r="R61" s="319" t="e">
        <f>VLOOKUP(Q61,CIik!$A:$E,5,FALSE)</f>
        <v>#N/A</v>
      </c>
      <c r="S61" s="140"/>
      <c r="T61" s="140"/>
      <c r="U61" s="140"/>
      <c r="V61" s="140"/>
      <c r="W61" s="140"/>
      <c r="X61" s="140"/>
      <c r="Y61" s="140"/>
      <c r="Z61" s="284"/>
      <c r="AA61" s="284"/>
      <c r="AB61" s="284"/>
      <c r="AC61" s="284"/>
      <c r="AD61" s="284"/>
      <c r="AE61" s="284"/>
    </row>
    <row r="62" spans="1:31" s="264" customFormat="1" ht="23.25" customHeight="1">
      <c r="A62" s="478"/>
      <c r="B62" s="293"/>
      <c r="C62" s="30"/>
      <c r="D62" s="30"/>
      <c r="E62" s="30"/>
      <c r="F62" s="30"/>
      <c r="G62" s="30"/>
      <c r="H62" s="30"/>
      <c r="I62" s="30"/>
      <c r="J62" s="327"/>
      <c r="K62" s="30"/>
      <c r="L62" s="30"/>
      <c r="M62" s="327"/>
      <c r="N62" s="327"/>
      <c r="O62" s="319"/>
      <c r="P62" s="319"/>
      <c r="Q62" s="319"/>
      <c r="R62" s="319" t="e">
        <f>VLOOKUP(Q62,CIik!$A:$E,5,FALSE)</f>
        <v>#N/A</v>
      </c>
      <c r="S62" s="140"/>
      <c r="T62" s="140"/>
      <c r="U62" s="140"/>
      <c r="V62" s="140"/>
      <c r="W62" s="140"/>
      <c r="X62" s="140"/>
      <c r="Y62" s="140"/>
      <c r="Z62" s="284"/>
      <c r="AA62" s="284"/>
      <c r="AB62" s="284"/>
      <c r="AC62" s="284"/>
      <c r="AD62" s="284"/>
      <c r="AE62" s="284"/>
    </row>
    <row r="63" spans="1:31" s="264" customFormat="1" ht="23.25" customHeight="1">
      <c r="A63" s="478"/>
      <c r="B63" s="293"/>
      <c r="C63" s="30"/>
      <c r="D63" s="30"/>
      <c r="E63" s="30"/>
      <c r="F63" s="30"/>
      <c r="G63" s="30"/>
      <c r="H63" s="30"/>
      <c r="I63" s="30"/>
      <c r="J63" s="327"/>
      <c r="K63" s="30"/>
      <c r="L63" s="30"/>
      <c r="M63" s="327"/>
      <c r="N63" s="327"/>
      <c r="O63" s="319"/>
      <c r="P63" s="319"/>
      <c r="Q63" s="319"/>
      <c r="R63" s="319" t="e">
        <f>VLOOKUP(Q63,CIik!$A:$E,5,FALSE)</f>
        <v>#N/A</v>
      </c>
      <c r="S63" s="140"/>
      <c r="T63" s="140"/>
      <c r="U63" s="140"/>
      <c r="V63" s="140"/>
      <c r="W63" s="140"/>
      <c r="X63" s="140"/>
      <c r="Y63" s="140"/>
      <c r="Z63" s="284"/>
      <c r="AA63" s="284"/>
      <c r="AB63" s="284"/>
      <c r="AC63" s="284"/>
      <c r="AD63" s="284"/>
      <c r="AE63" s="284"/>
    </row>
    <row r="64" spans="1:31" s="264" customFormat="1" ht="23.25" customHeight="1">
      <c r="A64" s="478"/>
      <c r="B64" s="293"/>
      <c r="C64" s="30"/>
      <c r="D64" s="30"/>
      <c r="E64" s="30"/>
      <c r="F64" s="30"/>
      <c r="G64" s="30"/>
      <c r="H64" s="30"/>
      <c r="I64" s="30"/>
      <c r="J64" s="327"/>
      <c r="K64" s="30"/>
      <c r="L64" s="30"/>
      <c r="M64" s="327"/>
      <c r="N64" s="327"/>
      <c r="O64" s="319"/>
      <c r="P64" s="319"/>
      <c r="Q64" s="319"/>
      <c r="R64" s="319" t="e">
        <f>VLOOKUP(Q64,CIik!$A:$E,5,FALSE)</f>
        <v>#N/A</v>
      </c>
      <c r="S64" s="140"/>
      <c r="T64" s="140"/>
      <c r="U64" s="140"/>
      <c r="V64" s="140"/>
      <c r="W64" s="140"/>
      <c r="X64" s="140"/>
      <c r="Y64" s="140"/>
      <c r="Z64" s="284"/>
      <c r="AA64" s="284"/>
      <c r="AB64" s="284"/>
      <c r="AC64" s="284"/>
      <c r="AD64" s="284"/>
      <c r="AE64" s="284"/>
    </row>
    <row r="65" spans="1:31" s="264" customFormat="1">
      <c r="A65" s="478"/>
      <c r="B65" s="293"/>
      <c r="C65" s="30"/>
      <c r="D65" s="30"/>
      <c r="E65" s="30"/>
      <c r="F65" s="30"/>
      <c r="G65" s="30"/>
      <c r="H65" s="30"/>
      <c r="I65" s="30"/>
      <c r="J65" s="327"/>
      <c r="K65" s="30"/>
      <c r="L65" s="30"/>
      <c r="M65" s="327"/>
      <c r="N65" s="327"/>
      <c r="O65" s="319"/>
      <c r="P65" s="319"/>
      <c r="Q65" s="319"/>
      <c r="R65" s="319" t="e">
        <f>VLOOKUP(Q65,CIik!$A:$E,5,FALSE)</f>
        <v>#N/A</v>
      </c>
      <c r="S65" s="140"/>
      <c r="T65" s="140"/>
      <c r="U65" s="140"/>
      <c r="V65" s="140"/>
      <c r="W65" s="140"/>
      <c r="X65" s="140"/>
      <c r="Y65" s="140"/>
      <c r="Z65" s="284"/>
      <c r="AA65" s="284"/>
      <c r="AB65" s="284"/>
      <c r="AC65" s="284"/>
      <c r="AD65" s="284"/>
      <c r="AE65" s="284"/>
    </row>
    <row r="66" spans="1:31" s="264" customFormat="1" ht="23.25" customHeight="1">
      <c r="A66" s="478"/>
      <c r="B66" s="293"/>
      <c r="C66" s="30"/>
      <c r="D66" s="30"/>
      <c r="E66" s="30"/>
      <c r="F66" s="30"/>
      <c r="G66" s="30"/>
      <c r="H66" s="30"/>
      <c r="I66" s="30"/>
      <c r="J66" s="327"/>
      <c r="K66" s="30"/>
      <c r="L66" s="30"/>
      <c r="M66" s="327"/>
      <c r="N66" s="327"/>
      <c r="O66" s="319"/>
      <c r="P66" s="319"/>
      <c r="Q66" s="319"/>
      <c r="R66" s="319" t="e">
        <f>VLOOKUP(Q66,CIik!$A:$E,5,FALSE)</f>
        <v>#N/A</v>
      </c>
      <c r="S66" s="140"/>
      <c r="T66" s="140"/>
      <c r="U66" s="140"/>
      <c r="V66" s="140"/>
      <c r="W66" s="140"/>
      <c r="X66" s="140"/>
      <c r="Y66" s="140"/>
      <c r="Z66" s="284"/>
      <c r="AA66" s="284"/>
      <c r="AB66" s="284"/>
      <c r="AC66" s="284"/>
      <c r="AD66" s="284"/>
      <c r="AE66" s="284"/>
    </row>
    <row r="67" spans="1:31" s="264" customFormat="1" ht="23.25" customHeight="1">
      <c r="A67" s="478"/>
      <c r="B67" s="293"/>
      <c r="C67" s="30"/>
      <c r="D67" s="30"/>
      <c r="E67" s="30"/>
      <c r="F67" s="30"/>
      <c r="G67" s="30"/>
      <c r="H67" s="30"/>
      <c r="I67" s="30"/>
      <c r="J67" s="327"/>
      <c r="K67" s="30"/>
      <c r="L67" s="30"/>
      <c r="M67" s="327"/>
      <c r="N67" s="327"/>
      <c r="O67" s="319"/>
      <c r="P67" s="319"/>
      <c r="Q67" s="319"/>
      <c r="R67" s="319" t="e">
        <f>VLOOKUP(Q67,CIik!$A:$E,5,FALSE)</f>
        <v>#N/A</v>
      </c>
      <c r="S67" s="140"/>
      <c r="T67" s="140"/>
      <c r="U67" s="140"/>
      <c r="V67" s="140"/>
      <c r="W67" s="140"/>
      <c r="X67" s="140"/>
      <c r="Y67" s="140"/>
      <c r="Z67" s="284"/>
      <c r="AA67" s="284"/>
      <c r="AB67" s="284"/>
      <c r="AC67" s="284"/>
      <c r="AD67" s="284"/>
      <c r="AE67" s="284"/>
    </row>
    <row r="68" spans="1:31" s="264" customFormat="1" ht="21.75" customHeight="1">
      <c r="A68" s="478"/>
      <c r="B68" s="293"/>
      <c r="C68" s="30"/>
      <c r="D68" s="30"/>
      <c r="E68" s="30"/>
      <c r="F68" s="30"/>
      <c r="G68" s="30"/>
      <c r="H68" s="30"/>
      <c r="I68" s="30"/>
      <c r="J68" s="327"/>
      <c r="K68" s="30"/>
      <c r="L68" s="30"/>
      <c r="M68" s="327"/>
      <c r="N68" s="327"/>
      <c r="O68" s="319"/>
      <c r="P68" s="319"/>
      <c r="Q68" s="319"/>
      <c r="R68" s="319" t="e">
        <f>VLOOKUP(Q68,CIik!$A:$E,5,FALSE)</f>
        <v>#N/A</v>
      </c>
      <c r="S68" s="140"/>
      <c r="T68" s="140"/>
      <c r="U68" s="140"/>
      <c r="V68" s="140"/>
      <c r="W68" s="140"/>
      <c r="X68" s="140"/>
      <c r="Y68" s="140"/>
      <c r="Z68" s="284"/>
      <c r="AA68" s="284"/>
      <c r="AB68" s="284"/>
      <c r="AC68" s="284"/>
      <c r="AD68" s="284"/>
      <c r="AE68" s="284"/>
    </row>
    <row r="69" spans="1:31" s="264" customFormat="1" ht="23.25" customHeight="1">
      <c r="A69" s="478"/>
      <c r="B69" s="293"/>
      <c r="C69" s="30"/>
      <c r="D69" s="30"/>
      <c r="E69" s="30"/>
      <c r="F69" s="30"/>
      <c r="G69" s="30"/>
      <c r="H69" s="30"/>
      <c r="I69" s="30"/>
      <c r="J69" s="327"/>
      <c r="K69" s="30"/>
      <c r="L69" s="30"/>
      <c r="M69" s="327"/>
      <c r="N69" s="327"/>
      <c r="O69" s="319"/>
      <c r="P69" s="319"/>
      <c r="Q69" s="319"/>
      <c r="R69" s="319" t="e">
        <f>VLOOKUP(Q69,CIik!$A:$E,5,FALSE)</f>
        <v>#N/A</v>
      </c>
      <c r="S69" s="140"/>
      <c r="T69" s="140"/>
      <c r="U69" s="140"/>
      <c r="V69" s="140"/>
      <c r="W69" s="140"/>
      <c r="X69" s="140"/>
      <c r="Y69" s="140"/>
      <c r="Z69" s="284"/>
      <c r="AA69" s="284"/>
      <c r="AB69" s="284"/>
      <c r="AC69" s="284"/>
      <c r="AD69" s="284"/>
      <c r="AE69" s="284"/>
    </row>
    <row r="70" spans="1:31" s="264" customFormat="1" ht="23.25" customHeight="1">
      <c r="A70" s="478"/>
      <c r="B70" s="293"/>
      <c r="C70" s="30"/>
      <c r="D70" s="30"/>
      <c r="E70" s="30"/>
      <c r="F70" s="30"/>
      <c r="G70" s="30"/>
      <c r="H70" s="30"/>
      <c r="I70" s="30"/>
      <c r="J70" s="327"/>
      <c r="K70" s="30"/>
      <c r="L70" s="30"/>
      <c r="M70" s="327"/>
      <c r="N70" s="327"/>
      <c r="O70" s="319"/>
      <c r="P70" s="319"/>
      <c r="Q70" s="319"/>
      <c r="R70" s="319" t="e">
        <f>VLOOKUP(Q70,CIik!$A:$E,5,FALSE)</f>
        <v>#N/A</v>
      </c>
      <c r="S70" s="140"/>
      <c r="T70" s="140"/>
      <c r="U70" s="140"/>
      <c r="V70" s="140"/>
      <c r="W70" s="140"/>
      <c r="X70" s="140"/>
      <c r="Y70" s="140"/>
      <c r="Z70" s="284"/>
      <c r="AA70" s="284"/>
      <c r="AB70" s="284"/>
      <c r="AC70" s="284"/>
      <c r="AD70" s="284"/>
      <c r="AE70" s="284"/>
    </row>
    <row r="71" spans="1:31" s="264" customFormat="1" ht="23.25" customHeight="1">
      <c r="A71" s="478"/>
      <c r="B71" s="293"/>
      <c r="C71" s="30"/>
      <c r="D71" s="30"/>
      <c r="E71" s="30"/>
      <c r="F71" s="30"/>
      <c r="G71" s="30"/>
      <c r="H71" s="30"/>
      <c r="I71" s="30"/>
      <c r="J71" s="327"/>
      <c r="K71" s="30"/>
      <c r="L71" s="30"/>
      <c r="M71" s="327"/>
      <c r="N71" s="327"/>
      <c r="O71" s="319"/>
      <c r="P71" s="319"/>
      <c r="Q71" s="319"/>
      <c r="R71" s="319" t="e">
        <f>VLOOKUP(Q71,CIik!$A:$E,5,FALSE)</f>
        <v>#N/A</v>
      </c>
      <c r="S71" s="140"/>
      <c r="T71" s="140"/>
      <c r="U71" s="140"/>
      <c r="V71" s="140"/>
      <c r="W71" s="140"/>
      <c r="X71" s="140"/>
      <c r="Y71" s="140"/>
      <c r="Z71" s="284"/>
      <c r="AA71" s="284"/>
      <c r="AB71" s="284"/>
      <c r="AC71" s="284"/>
      <c r="AD71" s="284"/>
      <c r="AE71" s="284"/>
    </row>
    <row r="72" spans="1:31" s="264" customFormat="1" ht="23.25" customHeight="1">
      <c r="A72" s="478"/>
      <c r="B72" s="293"/>
      <c r="C72" s="30"/>
      <c r="D72" s="30"/>
      <c r="E72" s="30"/>
      <c r="F72" s="30"/>
      <c r="G72" s="30"/>
      <c r="H72" s="30"/>
      <c r="I72" s="30"/>
      <c r="J72" s="327"/>
      <c r="K72" s="30"/>
      <c r="L72" s="30"/>
      <c r="M72" s="327"/>
      <c r="N72" s="327"/>
      <c r="O72" s="319"/>
      <c r="P72" s="319"/>
      <c r="Q72" s="319"/>
      <c r="R72" s="319" t="e">
        <f>VLOOKUP(Q72,CIik!$A:$E,5,FALSE)</f>
        <v>#N/A</v>
      </c>
      <c r="S72" s="140"/>
      <c r="T72" s="140"/>
      <c r="U72" s="140"/>
      <c r="V72" s="140"/>
      <c r="W72" s="140"/>
      <c r="X72" s="140"/>
      <c r="Y72" s="140"/>
      <c r="Z72" s="284"/>
      <c r="AA72" s="284"/>
      <c r="AB72" s="284"/>
      <c r="AC72" s="284"/>
      <c r="AD72" s="284"/>
      <c r="AE72" s="284"/>
    </row>
    <row r="73" spans="1:31" s="264" customFormat="1" ht="23.25" customHeight="1">
      <c r="A73" s="478"/>
      <c r="B73" s="293"/>
      <c r="C73" s="30"/>
      <c r="D73" s="30"/>
      <c r="E73" s="30"/>
      <c r="F73" s="30"/>
      <c r="G73" s="30"/>
      <c r="H73" s="30"/>
      <c r="I73" s="30"/>
      <c r="J73" s="327"/>
      <c r="K73" s="30"/>
      <c r="L73" s="30"/>
      <c r="M73" s="327"/>
      <c r="N73" s="327"/>
      <c r="O73" s="319"/>
      <c r="P73" s="319"/>
      <c r="Q73" s="319"/>
      <c r="R73" s="319" t="e">
        <f>VLOOKUP(Q73,CIik!$A:$E,5,FALSE)</f>
        <v>#N/A</v>
      </c>
      <c r="S73" s="140"/>
      <c r="T73" s="140"/>
      <c r="U73" s="140"/>
      <c r="V73" s="140"/>
      <c r="W73" s="140"/>
      <c r="X73" s="140"/>
      <c r="Y73" s="140"/>
      <c r="Z73" s="284"/>
      <c r="AA73" s="284"/>
      <c r="AB73" s="284"/>
      <c r="AC73" s="284"/>
      <c r="AD73" s="284"/>
      <c r="AE73" s="284"/>
    </row>
    <row r="74" spans="1:31" s="264" customFormat="1" ht="23.25" customHeight="1">
      <c r="A74" s="478"/>
      <c r="B74" s="293"/>
      <c r="C74" s="30"/>
      <c r="D74" s="30"/>
      <c r="E74" s="30"/>
      <c r="F74" s="30"/>
      <c r="G74" s="30"/>
      <c r="H74" s="30"/>
      <c r="I74" s="30"/>
      <c r="J74" s="327"/>
      <c r="K74" s="30"/>
      <c r="L74" s="30"/>
      <c r="M74" s="327"/>
      <c r="N74" s="327"/>
      <c r="O74" s="319"/>
      <c r="P74" s="319"/>
      <c r="Q74" s="319"/>
      <c r="R74" s="319" t="e">
        <f>VLOOKUP(Q74,CIik!$A:$E,5,FALSE)</f>
        <v>#N/A</v>
      </c>
      <c r="S74" s="140"/>
      <c r="T74" s="140"/>
      <c r="U74" s="140"/>
      <c r="V74" s="140"/>
      <c r="W74" s="140"/>
      <c r="X74" s="140"/>
      <c r="Y74" s="140"/>
      <c r="Z74" s="284"/>
      <c r="AA74" s="284"/>
      <c r="AB74" s="284"/>
      <c r="AC74" s="284"/>
      <c r="AD74" s="284"/>
      <c r="AE74" s="284"/>
    </row>
    <row r="75" spans="1:31" s="264" customFormat="1" ht="23.25" customHeight="1">
      <c r="A75" s="478"/>
      <c r="B75" s="293"/>
      <c r="C75" s="30"/>
      <c r="D75" s="30"/>
      <c r="E75" s="30"/>
      <c r="F75" s="30"/>
      <c r="G75" s="30"/>
      <c r="H75" s="30"/>
      <c r="I75" s="30"/>
      <c r="J75" s="327"/>
      <c r="K75" s="30"/>
      <c r="L75" s="30"/>
      <c r="M75" s="327"/>
      <c r="N75" s="327"/>
      <c r="O75" s="319"/>
      <c r="P75" s="319"/>
      <c r="Q75" s="319"/>
      <c r="R75" s="319" t="e">
        <f>VLOOKUP(Q75,CIik!$A:$E,5,FALSE)</f>
        <v>#N/A</v>
      </c>
      <c r="S75" s="140"/>
      <c r="T75" s="140"/>
      <c r="U75" s="140"/>
      <c r="V75" s="140"/>
      <c r="W75" s="140"/>
      <c r="X75" s="140"/>
      <c r="Y75" s="140"/>
      <c r="Z75" s="284"/>
      <c r="AA75" s="284"/>
      <c r="AB75" s="284"/>
      <c r="AC75" s="284"/>
      <c r="AD75" s="284"/>
      <c r="AE75" s="284"/>
    </row>
    <row r="76" spans="1:31" s="264" customFormat="1" ht="23.25" customHeight="1">
      <c r="A76" s="478"/>
      <c r="B76" s="293"/>
      <c r="C76" s="30"/>
      <c r="D76" s="30"/>
      <c r="E76" s="30"/>
      <c r="F76" s="30"/>
      <c r="G76" s="30"/>
      <c r="H76" s="30"/>
      <c r="I76" s="30"/>
      <c r="J76" s="327"/>
      <c r="K76" s="30"/>
      <c r="L76" s="30"/>
      <c r="M76" s="327"/>
      <c r="N76" s="327"/>
      <c r="O76" s="319"/>
      <c r="P76" s="319"/>
      <c r="Q76" s="319"/>
      <c r="R76" s="319" t="e">
        <f>VLOOKUP(Q76,CIik!$A:$E,5,FALSE)</f>
        <v>#N/A</v>
      </c>
      <c r="S76" s="140"/>
      <c r="T76" s="140"/>
      <c r="U76" s="140"/>
      <c r="V76" s="140"/>
      <c r="W76" s="140"/>
      <c r="X76" s="140"/>
      <c r="Y76" s="140"/>
      <c r="Z76" s="284"/>
      <c r="AA76" s="284"/>
      <c r="AB76" s="284"/>
      <c r="AC76" s="284"/>
      <c r="AD76" s="284"/>
      <c r="AE76" s="284"/>
    </row>
    <row r="77" spans="1:31" s="264" customFormat="1" ht="23.25" customHeight="1">
      <c r="A77" s="478"/>
      <c r="B77" s="293"/>
      <c r="C77" s="30"/>
      <c r="D77" s="30"/>
      <c r="E77" s="30"/>
      <c r="F77" s="30"/>
      <c r="G77" s="30"/>
      <c r="H77" s="30"/>
      <c r="I77" s="30"/>
      <c r="J77" s="327"/>
      <c r="K77" s="30"/>
      <c r="L77" s="30"/>
      <c r="M77" s="327"/>
      <c r="N77" s="327"/>
      <c r="O77" s="319"/>
      <c r="P77" s="319"/>
      <c r="Q77" s="319"/>
      <c r="R77" s="319" t="e">
        <f>VLOOKUP(Q77,CIik!$A:$E,5,FALSE)</f>
        <v>#N/A</v>
      </c>
      <c r="S77" s="140"/>
      <c r="T77" s="140"/>
      <c r="U77" s="140"/>
      <c r="V77" s="140"/>
      <c r="W77" s="140"/>
      <c r="X77" s="140"/>
      <c r="Y77" s="140"/>
      <c r="Z77" s="284"/>
      <c r="AA77" s="284"/>
      <c r="AB77" s="284"/>
      <c r="AC77" s="284"/>
      <c r="AD77" s="284"/>
      <c r="AE77" s="284"/>
    </row>
    <row r="78" spans="1:31" s="264" customFormat="1" ht="23.25" customHeight="1">
      <c r="A78" s="478"/>
      <c r="B78" s="293"/>
      <c r="C78" s="30"/>
      <c r="D78" s="30"/>
      <c r="E78" s="30"/>
      <c r="F78" s="30"/>
      <c r="G78" s="30"/>
      <c r="H78" s="30"/>
      <c r="I78" s="30"/>
      <c r="J78" s="327"/>
      <c r="K78" s="30"/>
      <c r="L78" s="30"/>
      <c r="M78" s="327"/>
      <c r="N78" s="327"/>
      <c r="O78" s="319"/>
      <c r="P78" s="319"/>
      <c r="Q78" s="319"/>
      <c r="R78" s="319" t="e">
        <f>VLOOKUP(Q78,CIik!$A:$E,5,FALSE)</f>
        <v>#N/A</v>
      </c>
      <c r="S78" s="140"/>
      <c r="T78" s="140"/>
      <c r="U78" s="140"/>
      <c r="V78" s="140"/>
      <c r="W78" s="140"/>
      <c r="X78" s="140"/>
      <c r="Y78" s="140"/>
      <c r="Z78" s="284"/>
      <c r="AA78" s="284"/>
      <c r="AB78" s="284"/>
      <c r="AC78" s="284"/>
      <c r="AD78" s="284"/>
      <c r="AE78" s="284"/>
    </row>
    <row r="79" spans="1:31" s="264" customFormat="1" ht="23.25" customHeight="1">
      <c r="A79" s="478"/>
      <c r="B79" s="293"/>
      <c r="C79" s="30"/>
      <c r="D79" s="30"/>
      <c r="E79" s="30"/>
      <c r="F79" s="30"/>
      <c r="G79" s="30"/>
      <c r="H79" s="30"/>
      <c r="I79" s="30"/>
      <c r="J79" s="327"/>
      <c r="K79" s="30"/>
      <c r="L79" s="30"/>
      <c r="M79" s="327"/>
      <c r="N79" s="327"/>
      <c r="O79" s="319"/>
      <c r="P79" s="319"/>
      <c r="Q79" s="319"/>
      <c r="R79" s="319" t="e">
        <f>VLOOKUP(Q79,CIik!$A:$E,5,FALSE)</f>
        <v>#N/A</v>
      </c>
      <c r="S79" s="140"/>
      <c r="T79" s="140"/>
      <c r="U79" s="140"/>
      <c r="V79" s="140"/>
      <c r="W79" s="140"/>
      <c r="X79" s="140"/>
      <c r="Y79" s="140"/>
      <c r="Z79" s="284"/>
      <c r="AA79" s="284"/>
      <c r="AB79" s="284"/>
      <c r="AC79" s="284"/>
      <c r="AD79" s="284"/>
      <c r="AE79" s="284"/>
    </row>
    <row r="80" spans="1:31" s="264" customFormat="1" ht="23.25" customHeight="1">
      <c r="A80" s="478"/>
      <c r="B80" s="293"/>
      <c r="C80" s="30"/>
      <c r="D80" s="30"/>
      <c r="E80" s="30"/>
      <c r="F80" s="30"/>
      <c r="G80" s="30"/>
      <c r="H80" s="30"/>
      <c r="I80" s="30"/>
      <c r="J80" s="327"/>
      <c r="K80" s="30"/>
      <c r="L80" s="30"/>
      <c r="M80" s="327"/>
      <c r="N80" s="327"/>
      <c r="O80" s="319"/>
      <c r="P80" s="319"/>
      <c r="Q80" s="319"/>
      <c r="R80" s="319" t="e">
        <f>VLOOKUP(Q80,CIik!$A:$E,5,FALSE)</f>
        <v>#N/A</v>
      </c>
      <c r="S80" s="140"/>
      <c r="T80" s="140"/>
      <c r="U80" s="140"/>
      <c r="V80" s="140"/>
      <c r="W80" s="140"/>
      <c r="X80" s="140"/>
      <c r="Y80" s="140"/>
      <c r="Z80" s="284"/>
      <c r="AA80" s="284"/>
      <c r="AB80" s="284"/>
      <c r="AC80" s="284"/>
      <c r="AD80" s="284"/>
      <c r="AE80" s="284"/>
    </row>
    <row r="81" spans="1:31" s="264" customFormat="1" ht="23.25" customHeight="1">
      <c r="A81" s="478"/>
      <c r="B81" s="293"/>
      <c r="C81" s="30"/>
      <c r="D81" s="30"/>
      <c r="E81" s="30"/>
      <c r="F81" s="30"/>
      <c r="G81" s="30"/>
      <c r="H81" s="30"/>
      <c r="I81" s="30"/>
      <c r="J81" s="327"/>
      <c r="K81" s="30"/>
      <c r="L81" s="30"/>
      <c r="M81" s="327"/>
      <c r="N81" s="327"/>
      <c r="O81" s="319"/>
      <c r="P81" s="319"/>
      <c r="Q81" s="319"/>
      <c r="R81" s="319" t="e">
        <f>VLOOKUP(Q81,CIik!$A:$E,5,FALSE)</f>
        <v>#N/A</v>
      </c>
      <c r="S81" s="140"/>
      <c r="T81" s="140"/>
      <c r="U81" s="140"/>
      <c r="V81" s="140"/>
      <c r="W81" s="140"/>
      <c r="X81" s="140"/>
      <c r="Y81" s="140"/>
      <c r="Z81" s="284"/>
      <c r="AA81" s="284"/>
      <c r="AB81" s="284"/>
      <c r="AC81" s="284"/>
      <c r="AD81" s="284"/>
      <c r="AE81" s="284"/>
    </row>
    <row r="82" spans="1:31" s="264" customFormat="1" ht="23.25" customHeight="1">
      <c r="A82" s="478"/>
      <c r="B82" s="293"/>
      <c r="C82" s="30"/>
      <c r="D82" s="30"/>
      <c r="E82" s="30"/>
      <c r="F82" s="30"/>
      <c r="G82" s="30"/>
      <c r="H82" s="30"/>
      <c r="I82" s="30"/>
      <c r="J82" s="327"/>
      <c r="K82" s="30"/>
      <c r="L82" s="30"/>
      <c r="M82" s="327"/>
      <c r="N82" s="327"/>
      <c r="O82" s="319"/>
      <c r="P82" s="319"/>
      <c r="Q82" s="319"/>
      <c r="R82" s="319" t="e">
        <f>VLOOKUP(Q82,CIik!$A:$E,5,FALSE)</f>
        <v>#N/A</v>
      </c>
      <c r="S82" s="140"/>
      <c r="T82" s="140"/>
      <c r="U82" s="140"/>
      <c r="V82" s="140"/>
      <c r="W82" s="140"/>
      <c r="X82" s="140"/>
      <c r="Y82" s="140"/>
      <c r="Z82" s="284"/>
      <c r="AA82" s="284"/>
      <c r="AB82" s="284"/>
      <c r="AC82" s="284"/>
      <c r="AD82" s="284"/>
      <c r="AE82" s="284"/>
    </row>
    <row r="83" spans="1:31" s="264" customFormat="1" ht="23.25" customHeight="1">
      <c r="A83" s="478"/>
      <c r="B83" s="293"/>
      <c r="C83" s="30"/>
      <c r="D83" s="30"/>
      <c r="E83" s="30"/>
      <c r="F83" s="30"/>
      <c r="G83" s="30"/>
      <c r="H83" s="30"/>
      <c r="I83" s="30"/>
      <c r="J83" s="327"/>
      <c r="K83" s="30"/>
      <c r="L83" s="30"/>
      <c r="M83" s="327"/>
      <c r="N83" s="327"/>
      <c r="O83" s="319"/>
      <c r="P83" s="319"/>
      <c r="Q83" s="319"/>
      <c r="R83" s="319" t="e">
        <f>VLOOKUP(Q83,CIik!$A:$E,5,FALSE)</f>
        <v>#N/A</v>
      </c>
      <c r="S83" s="140"/>
      <c r="T83" s="140"/>
      <c r="U83" s="140"/>
      <c r="V83" s="140"/>
      <c r="W83" s="140"/>
      <c r="X83" s="140"/>
      <c r="Y83" s="140"/>
      <c r="Z83" s="284"/>
      <c r="AA83" s="284"/>
      <c r="AB83" s="284"/>
      <c r="AC83" s="284"/>
      <c r="AD83" s="284"/>
      <c r="AE83" s="284"/>
    </row>
    <row r="84" spans="1:31" s="264" customFormat="1" ht="23.25" customHeight="1">
      <c r="A84" s="478"/>
      <c r="B84" s="293"/>
      <c r="C84" s="30"/>
      <c r="D84" s="30"/>
      <c r="E84" s="30"/>
      <c r="F84" s="30"/>
      <c r="G84" s="30"/>
      <c r="H84" s="30"/>
      <c r="I84" s="30"/>
      <c r="J84" s="327"/>
      <c r="K84" s="30"/>
      <c r="L84" s="30"/>
      <c r="M84" s="327"/>
      <c r="N84" s="327"/>
      <c r="O84" s="319"/>
      <c r="P84" s="319"/>
      <c r="Q84" s="319"/>
      <c r="R84" s="319" t="e">
        <f>VLOOKUP(Q84,CIik!$A:$E,5,FALSE)</f>
        <v>#N/A</v>
      </c>
      <c r="S84" s="140"/>
      <c r="T84" s="140"/>
      <c r="U84" s="140"/>
      <c r="V84" s="140"/>
      <c r="W84" s="140"/>
      <c r="X84" s="140"/>
      <c r="Y84" s="140"/>
      <c r="Z84" s="284"/>
      <c r="AA84" s="284"/>
      <c r="AB84" s="284"/>
      <c r="AC84" s="284"/>
      <c r="AD84" s="284"/>
      <c r="AE84" s="284"/>
    </row>
    <row r="85" spans="1:31" s="264" customFormat="1" ht="23.25" customHeight="1">
      <c r="A85" s="478"/>
      <c r="B85" s="293"/>
      <c r="C85" s="30"/>
      <c r="D85" s="30"/>
      <c r="E85" s="30"/>
      <c r="F85" s="30"/>
      <c r="G85" s="30"/>
      <c r="H85" s="30"/>
      <c r="I85" s="30"/>
      <c r="J85" s="327"/>
      <c r="K85" s="30"/>
      <c r="L85" s="30"/>
      <c r="M85" s="327"/>
      <c r="N85" s="327"/>
      <c r="O85" s="319"/>
      <c r="P85" s="319"/>
      <c r="Q85" s="319"/>
      <c r="R85" s="319" t="e">
        <f>VLOOKUP(Q85,CIik!$A:$E,5,FALSE)</f>
        <v>#N/A</v>
      </c>
      <c r="S85" s="140"/>
      <c r="T85" s="140"/>
      <c r="U85" s="140"/>
      <c r="V85" s="140"/>
      <c r="W85" s="140"/>
      <c r="X85" s="140"/>
      <c r="Y85" s="140"/>
      <c r="Z85" s="284"/>
      <c r="AA85" s="284"/>
      <c r="AB85" s="284"/>
      <c r="AC85" s="284"/>
      <c r="AD85" s="284"/>
      <c r="AE85" s="284"/>
    </row>
    <row r="86" spans="1:31" s="264" customFormat="1" ht="23.25" customHeight="1">
      <c r="A86" s="478"/>
      <c r="B86" s="293"/>
      <c r="C86" s="30"/>
      <c r="D86" s="30"/>
      <c r="E86" s="30"/>
      <c r="F86" s="30"/>
      <c r="G86" s="30"/>
      <c r="H86" s="30"/>
      <c r="I86" s="30"/>
      <c r="J86" s="327"/>
      <c r="K86" s="30"/>
      <c r="L86" s="30"/>
      <c r="M86" s="327"/>
      <c r="N86" s="327"/>
      <c r="O86" s="319"/>
      <c r="P86" s="319"/>
      <c r="Q86" s="319"/>
      <c r="R86" s="319" t="e">
        <f>VLOOKUP(Q86,CIik!$A:$E,5,FALSE)</f>
        <v>#N/A</v>
      </c>
      <c r="S86" s="140"/>
      <c r="T86" s="140"/>
      <c r="U86" s="140"/>
      <c r="V86" s="140"/>
      <c r="W86" s="140"/>
      <c r="X86" s="140"/>
      <c r="Y86" s="140"/>
      <c r="Z86" s="284"/>
      <c r="AA86" s="284"/>
      <c r="AB86" s="284"/>
      <c r="AC86" s="284"/>
      <c r="AD86" s="284"/>
      <c r="AE86" s="284"/>
    </row>
    <row r="87" spans="1:31" s="264" customFormat="1" ht="23.25" customHeight="1">
      <c r="A87" s="478"/>
      <c r="B87" s="293"/>
      <c r="C87" s="30"/>
      <c r="D87" s="30"/>
      <c r="E87" s="30"/>
      <c r="F87" s="30"/>
      <c r="G87" s="30"/>
      <c r="H87" s="30"/>
      <c r="I87" s="30"/>
      <c r="J87" s="327"/>
      <c r="K87" s="30"/>
      <c r="L87" s="30"/>
      <c r="M87" s="327"/>
      <c r="N87" s="327"/>
      <c r="O87" s="319"/>
      <c r="P87" s="319"/>
      <c r="Q87" s="319"/>
      <c r="R87" s="319" t="e">
        <f>VLOOKUP(Q87,CIik!$A:$E,5,FALSE)</f>
        <v>#N/A</v>
      </c>
      <c r="S87" s="140"/>
      <c r="T87" s="140"/>
      <c r="U87" s="140"/>
      <c r="V87" s="140"/>
      <c r="W87" s="140"/>
      <c r="X87" s="140"/>
      <c r="Y87" s="140"/>
      <c r="Z87" s="284"/>
      <c r="AA87" s="284"/>
      <c r="AB87" s="284"/>
      <c r="AC87" s="284"/>
      <c r="AD87" s="284"/>
      <c r="AE87" s="284"/>
    </row>
    <row r="88" spans="1:31" s="264" customFormat="1" ht="23.25" customHeight="1">
      <c r="A88" s="478"/>
      <c r="B88" s="293"/>
      <c r="C88" s="30"/>
      <c r="D88" s="30"/>
      <c r="E88" s="30"/>
      <c r="F88" s="30"/>
      <c r="G88" s="30"/>
      <c r="H88" s="30"/>
      <c r="I88" s="30"/>
      <c r="J88" s="327"/>
      <c r="K88" s="30"/>
      <c r="L88" s="30"/>
      <c r="M88" s="327"/>
      <c r="N88" s="327"/>
      <c r="O88" s="319"/>
      <c r="P88" s="319"/>
      <c r="Q88" s="319"/>
      <c r="R88" s="319" t="e">
        <f>VLOOKUP(Q88,CIik!$A:$E,5,FALSE)</f>
        <v>#N/A</v>
      </c>
      <c r="S88" s="140"/>
      <c r="T88" s="140"/>
      <c r="U88" s="140"/>
      <c r="V88" s="140"/>
      <c r="W88" s="140"/>
      <c r="X88" s="140"/>
      <c r="Y88" s="140"/>
      <c r="Z88" s="284"/>
      <c r="AA88" s="284"/>
      <c r="AB88" s="284"/>
      <c r="AC88" s="284"/>
      <c r="AD88" s="284"/>
      <c r="AE88" s="284"/>
    </row>
    <row r="89" spans="1:31" s="264" customFormat="1" ht="23.25" customHeight="1">
      <c r="A89" s="478"/>
      <c r="B89" s="293"/>
      <c r="C89" s="30"/>
      <c r="D89" s="30"/>
      <c r="E89" s="30"/>
      <c r="F89" s="30"/>
      <c r="G89" s="30"/>
      <c r="H89" s="30"/>
      <c r="I89" s="30"/>
      <c r="J89" s="327"/>
      <c r="K89" s="30"/>
      <c r="L89" s="30"/>
      <c r="M89" s="327"/>
      <c r="N89" s="327"/>
      <c r="O89" s="319"/>
      <c r="P89" s="319"/>
      <c r="Q89" s="319"/>
      <c r="R89" s="319" t="e">
        <f>VLOOKUP(Q89,CIik!$A:$E,5,FALSE)</f>
        <v>#N/A</v>
      </c>
      <c r="S89" s="140"/>
      <c r="T89" s="140"/>
      <c r="U89" s="140"/>
      <c r="V89" s="140"/>
      <c r="W89" s="140"/>
      <c r="X89" s="140"/>
      <c r="Y89" s="140"/>
      <c r="Z89" s="284"/>
      <c r="AA89" s="284"/>
      <c r="AB89" s="284"/>
      <c r="AC89" s="284"/>
      <c r="AD89" s="284"/>
      <c r="AE89" s="284"/>
    </row>
    <row r="90" spans="1:31" s="264" customFormat="1" ht="23.25" customHeight="1">
      <c r="A90" s="478"/>
      <c r="B90" s="293"/>
      <c r="C90" s="30"/>
      <c r="D90" s="30"/>
      <c r="E90" s="30"/>
      <c r="F90" s="30"/>
      <c r="G90" s="30"/>
      <c r="H90" s="30"/>
      <c r="I90" s="30"/>
      <c r="J90" s="327"/>
      <c r="K90" s="30"/>
      <c r="L90" s="30"/>
      <c r="M90" s="327"/>
      <c r="N90" s="327"/>
      <c r="O90" s="319"/>
      <c r="P90" s="319"/>
      <c r="Q90" s="319"/>
      <c r="R90" s="319" t="e">
        <f>VLOOKUP(Q90,CIik!$A:$E,5,FALSE)</f>
        <v>#N/A</v>
      </c>
      <c r="S90" s="140"/>
      <c r="T90" s="140"/>
      <c r="U90" s="140"/>
      <c r="V90" s="140"/>
      <c r="W90" s="140"/>
      <c r="X90" s="140"/>
      <c r="Y90" s="140"/>
      <c r="Z90" s="284"/>
      <c r="AA90" s="284"/>
      <c r="AB90" s="284"/>
      <c r="AC90" s="284"/>
      <c r="AD90" s="284"/>
      <c r="AE90" s="284"/>
    </row>
    <row r="91" spans="1:31" s="264" customFormat="1" ht="23.25" customHeight="1">
      <c r="A91" s="478"/>
      <c r="B91" s="293"/>
      <c r="C91" s="30"/>
      <c r="D91" s="30"/>
      <c r="E91" s="30"/>
      <c r="F91" s="30"/>
      <c r="G91" s="30"/>
      <c r="H91" s="30"/>
      <c r="I91" s="30"/>
      <c r="J91" s="327"/>
      <c r="K91" s="30"/>
      <c r="L91" s="30"/>
      <c r="M91" s="327"/>
      <c r="N91" s="327"/>
      <c r="O91" s="319"/>
      <c r="P91" s="319"/>
      <c r="Q91" s="319"/>
      <c r="R91" s="319" t="e">
        <f>VLOOKUP(Q91,CIik!$A:$E,5,FALSE)</f>
        <v>#N/A</v>
      </c>
      <c r="S91" s="140"/>
      <c r="T91" s="140"/>
      <c r="U91" s="140"/>
      <c r="V91" s="140"/>
      <c r="W91" s="140"/>
      <c r="X91" s="140"/>
      <c r="Y91" s="140"/>
      <c r="Z91" s="284"/>
      <c r="AA91" s="284"/>
      <c r="AB91" s="284"/>
      <c r="AC91" s="284"/>
      <c r="AD91" s="284"/>
      <c r="AE91" s="284"/>
    </row>
    <row r="92" spans="1:31" s="264" customFormat="1" ht="23.25" customHeight="1">
      <c r="A92" s="478"/>
      <c r="B92" s="293"/>
      <c r="C92" s="30"/>
      <c r="D92" s="30"/>
      <c r="E92" s="30"/>
      <c r="F92" s="30"/>
      <c r="G92" s="30"/>
      <c r="H92" s="30"/>
      <c r="I92" s="30"/>
      <c r="J92" s="327"/>
      <c r="K92" s="30"/>
      <c r="L92" s="30"/>
      <c r="M92" s="327"/>
      <c r="N92" s="327"/>
      <c r="O92" s="319"/>
      <c r="P92" s="319"/>
      <c r="Q92" s="319"/>
      <c r="R92" s="319" t="e">
        <f>VLOOKUP(Q92,CIik!$A:$E,5,FALSE)</f>
        <v>#N/A</v>
      </c>
      <c r="S92" s="140"/>
      <c r="T92" s="140"/>
      <c r="U92" s="140"/>
      <c r="V92" s="140"/>
      <c r="W92" s="140"/>
      <c r="X92" s="140"/>
      <c r="Y92" s="140"/>
      <c r="Z92" s="284"/>
      <c r="AA92" s="284"/>
      <c r="AB92" s="284"/>
      <c r="AC92" s="284"/>
      <c r="AD92" s="284"/>
      <c r="AE92" s="284"/>
    </row>
    <row r="93" spans="1:31" s="264" customFormat="1" ht="23.25" customHeight="1">
      <c r="A93" s="478"/>
      <c r="B93" s="293"/>
      <c r="C93" s="30"/>
      <c r="D93" s="30"/>
      <c r="E93" s="30"/>
      <c r="F93" s="30"/>
      <c r="G93" s="30"/>
      <c r="H93" s="30"/>
      <c r="I93" s="30"/>
      <c r="J93" s="327"/>
      <c r="K93" s="30"/>
      <c r="L93" s="30"/>
      <c r="M93" s="327"/>
      <c r="N93" s="327"/>
      <c r="O93" s="319"/>
      <c r="P93" s="319"/>
      <c r="Q93" s="319"/>
      <c r="R93" s="319" t="e">
        <f>VLOOKUP(Q93,CIik!$A:$E,5,FALSE)</f>
        <v>#N/A</v>
      </c>
      <c r="S93" s="140"/>
      <c r="T93" s="140"/>
      <c r="U93" s="140"/>
      <c r="V93" s="140"/>
      <c r="W93" s="140"/>
      <c r="X93" s="140"/>
      <c r="Y93" s="140"/>
      <c r="Z93" s="284"/>
      <c r="AA93" s="284"/>
      <c r="AB93" s="284"/>
      <c r="AC93" s="284"/>
      <c r="AD93" s="284"/>
      <c r="AE93" s="284"/>
    </row>
    <row r="94" spans="1:31" s="264" customFormat="1" ht="23.25" customHeight="1">
      <c r="A94" s="478"/>
      <c r="B94" s="293"/>
      <c r="C94" s="30"/>
      <c r="D94" s="30"/>
      <c r="E94" s="30"/>
      <c r="F94" s="30"/>
      <c r="G94" s="30"/>
      <c r="H94" s="30"/>
      <c r="I94" s="30"/>
      <c r="J94" s="327"/>
      <c r="K94" s="30"/>
      <c r="L94" s="30"/>
      <c r="M94" s="327"/>
      <c r="N94" s="327"/>
      <c r="O94" s="319"/>
      <c r="P94" s="319"/>
      <c r="Q94" s="319"/>
      <c r="R94" s="319" t="e">
        <f>VLOOKUP(Q94,CIik!$A:$E,5,FALSE)</f>
        <v>#N/A</v>
      </c>
      <c r="S94" s="140"/>
      <c r="T94" s="140"/>
      <c r="U94" s="140"/>
      <c r="V94" s="140"/>
      <c r="W94" s="140"/>
      <c r="X94" s="140"/>
      <c r="Y94" s="140"/>
      <c r="Z94" s="284"/>
      <c r="AA94" s="284"/>
      <c r="AB94" s="284"/>
      <c r="AC94" s="284"/>
      <c r="AD94" s="284"/>
      <c r="AE94" s="284"/>
    </row>
    <row r="95" spans="1:31" s="264" customFormat="1" ht="23.25" customHeight="1">
      <c r="A95" s="478"/>
      <c r="B95" s="293"/>
      <c r="C95" s="30"/>
      <c r="D95" s="30"/>
      <c r="E95" s="30"/>
      <c r="F95" s="30"/>
      <c r="G95" s="30"/>
      <c r="H95" s="30"/>
      <c r="I95" s="30"/>
      <c r="J95" s="327"/>
      <c r="K95" s="30"/>
      <c r="L95" s="30"/>
      <c r="M95" s="327"/>
      <c r="N95" s="327"/>
      <c r="O95" s="319"/>
      <c r="P95" s="319"/>
      <c r="Q95" s="319"/>
      <c r="R95" s="319" t="e">
        <f>VLOOKUP(Q95,CIik!$A:$E,5,FALSE)</f>
        <v>#N/A</v>
      </c>
      <c r="S95" s="140"/>
      <c r="T95" s="140"/>
      <c r="U95" s="140"/>
      <c r="V95" s="140"/>
      <c r="W95" s="140"/>
      <c r="X95" s="140"/>
      <c r="Y95" s="140"/>
      <c r="Z95" s="284"/>
      <c r="AA95" s="284"/>
      <c r="AB95" s="284"/>
      <c r="AC95" s="284"/>
      <c r="AD95" s="284"/>
      <c r="AE95" s="284"/>
    </row>
    <row r="96" spans="1:31" s="264" customFormat="1" ht="23.25" customHeight="1">
      <c r="A96" s="478"/>
      <c r="B96" s="293"/>
      <c r="C96" s="30"/>
      <c r="D96" s="30"/>
      <c r="E96" s="30"/>
      <c r="F96" s="30"/>
      <c r="G96" s="30"/>
      <c r="H96" s="30"/>
      <c r="I96" s="30"/>
      <c r="J96" s="327"/>
      <c r="K96" s="30"/>
      <c r="L96" s="30"/>
      <c r="M96" s="327"/>
      <c r="N96" s="327"/>
      <c r="O96" s="319"/>
      <c r="P96" s="319"/>
      <c r="Q96" s="319"/>
      <c r="R96" s="319" t="e">
        <f>VLOOKUP(Q96,CIik!$A:$E,5,FALSE)</f>
        <v>#N/A</v>
      </c>
      <c r="S96" s="140"/>
      <c r="T96" s="140"/>
      <c r="U96" s="140"/>
      <c r="V96" s="140"/>
      <c r="W96" s="140"/>
      <c r="X96" s="140"/>
      <c r="Y96" s="140"/>
      <c r="Z96" s="284"/>
      <c r="AA96" s="284"/>
      <c r="AB96" s="284"/>
      <c r="AC96" s="284"/>
      <c r="AD96" s="284"/>
      <c r="AE96" s="284"/>
    </row>
    <row r="97" spans="1:31" s="264" customFormat="1" ht="23.25" customHeight="1">
      <c r="A97" s="478"/>
      <c r="B97" s="293"/>
      <c r="C97" s="30"/>
      <c r="D97" s="30"/>
      <c r="E97" s="30"/>
      <c r="F97" s="30"/>
      <c r="G97" s="30"/>
      <c r="H97" s="30"/>
      <c r="I97" s="30"/>
      <c r="J97" s="327"/>
      <c r="K97" s="30"/>
      <c r="L97" s="30"/>
      <c r="M97" s="327"/>
      <c r="N97" s="327"/>
      <c r="O97" s="319"/>
      <c r="P97" s="319"/>
      <c r="Q97" s="319"/>
      <c r="R97" s="319" t="e">
        <f>VLOOKUP(Q97,CIik!$A:$E,5,FALSE)</f>
        <v>#N/A</v>
      </c>
      <c r="S97" s="140"/>
      <c r="T97" s="140"/>
      <c r="U97" s="140"/>
      <c r="V97" s="140"/>
      <c r="W97" s="140"/>
      <c r="X97" s="140"/>
      <c r="Y97" s="140"/>
      <c r="Z97" s="284"/>
      <c r="AA97" s="284"/>
      <c r="AB97" s="284"/>
      <c r="AC97" s="284"/>
      <c r="AD97" s="284"/>
      <c r="AE97" s="284"/>
    </row>
    <row r="98" spans="1:31" s="264" customFormat="1" ht="21.75" customHeight="1">
      <c r="A98" s="478"/>
      <c r="B98" s="293"/>
      <c r="C98" s="30"/>
      <c r="D98" s="30"/>
      <c r="E98" s="30"/>
      <c r="F98" s="30"/>
      <c r="G98" s="30"/>
      <c r="H98" s="30"/>
      <c r="I98" s="30"/>
      <c r="J98" s="327"/>
      <c r="K98" s="30"/>
      <c r="L98" s="30"/>
      <c r="M98" s="327"/>
      <c r="N98" s="327"/>
      <c r="O98" s="319"/>
      <c r="P98" s="319"/>
      <c r="Q98" s="319"/>
      <c r="R98" s="319" t="e">
        <f>VLOOKUP(Q98,CIik!$A:$E,5,FALSE)</f>
        <v>#N/A</v>
      </c>
      <c r="S98" s="140"/>
      <c r="T98" s="140"/>
      <c r="U98" s="140"/>
      <c r="V98" s="140"/>
      <c r="W98" s="140"/>
      <c r="X98" s="140"/>
      <c r="Y98" s="140"/>
      <c r="Z98" s="284"/>
      <c r="AA98" s="284"/>
      <c r="AB98" s="284"/>
      <c r="AC98" s="284"/>
      <c r="AD98" s="284"/>
      <c r="AE98" s="284"/>
    </row>
    <row r="99" spans="1:31" s="264" customFormat="1" ht="23.25" customHeight="1">
      <c r="A99" s="478"/>
      <c r="B99" s="293"/>
      <c r="C99" s="30"/>
      <c r="D99" s="30"/>
      <c r="E99" s="30"/>
      <c r="F99" s="30"/>
      <c r="G99" s="30"/>
      <c r="H99" s="30"/>
      <c r="I99" s="30"/>
      <c r="J99" s="327"/>
      <c r="K99" s="30"/>
      <c r="L99" s="30"/>
      <c r="M99" s="327"/>
      <c r="N99" s="327"/>
      <c r="O99" s="319"/>
      <c r="P99" s="319"/>
      <c r="Q99" s="319"/>
      <c r="R99" s="319" t="e">
        <f>VLOOKUP(Q99,CIik!$A:$E,5,FALSE)</f>
        <v>#N/A</v>
      </c>
      <c r="S99" s="140"/>
      <c r="T99" s="140"/>
      <c r="U99" s="140"/>
      <c r="V99" s="140"/>
      <c r="W99" s="140"/>
      <c r="X99" s="140"/>
      <c r="Y99" s="140"/>
      <c r="Z99" s="284"/>
      <c r="AA99" s="284"/>
      <c r="AB99" s="284"/>
      <c r="AC99" s="284"/>
      <c r="AD99" s="284"/>
      <c r="AE99" s="284"/>
    </row>
    <row r="100" spans="1:31" s="264" customFormat="1" ht="23.25" customHeight="1">
      <c r="A100" s="478"/>
      <c r="B100" s="293"/>
      <c r="C100" s="30"/>
      <c r="D100" s="30"/>
      <c r="E100" s="30"/>
      <c r="F100" s="30"/>
      <c r="G100" s="30"/>
      <c r="H100" s="30"/>
      <c r="I100" s="30"/>
      <c r="J100" s="327"/>
      <c r="K100" s="30"/>
      <c r="L100" s="30"/>
      <c r="M100" s="327"/>
      <c r="N100" s="327"/>
      <c r="O100" s="319"/>
      <c r="P100" s="319"/>
      <c r="Q100" s="319"/>
      <c r="R100" s="319" t="e">
        <f>VLOOKUP(Q100,CIik!$A:$E,5,FALSE)</f>
        <v>#N/A</v>
      </c>
      <c r="S100" s="140"/>
      <c r="T100" s="140"/>
      <c r="U100" s="140"/>
      <c r="V100" s="140"/>
      <c r="W100" s="140"/>
      <c r="X100" s="140"/>
      <c r="Y100" s="140"/>
      <c r="Z100" s="284"/>
      <c r="AA100" s="284"/>
      <c r="AB100" s="284"/>
      <c r="AC100" s="284"/>
      <c r="AD100" s="284"/>
      <c r="AE100" s="284"/>
    </row>
    <row r="101" spans="1:31" s="264" customFormat="1" ht="23.25" customHeight="1">
      <c r="A101" s="478"/>
      <c r="B101" s="293"/>
      <c r="C101" s="30"/>
      <c r="D101" s="30"/>
      <c r="E101" s="30"/>
      <c r="F101" s="30"/>
      <c r="G101" s="30"/>
      <c r="H101" s="30"/>
      <c r="I101" s="30"/>
      <c r="J101" s="327"/>
      <c r="K101" s="30"/>
      <c r="L101" s="30"/>
      <c r="M101" s="327"/>
      <c r="N101" s="327"/>
      <c r="O101" s="319"/>
      <c r="P101" s="319"/>
      <c r="Q101" s="319"/>
      <c r="R101" s="319" t="e">
        <f>VLOOKUP(Q101,CIik!$A:$E,5,FALSE)</f>
        <v>#N/A</v>
      </c>
      <c r="S101" s="140"/>
      <c r="T101" s="140"/>
      <c r="U101" s="140"/>
      <c r="V101" s="140"/>
      <c r="W101" s="140"/>
      <c r="X101" s="140"/>
      <c r="Y101" s="140"/>
      <c r="Z101" s="284"/>
      <c r="AA101" s="284"/>
      <c r="AB101" s="284"/>
      <c r="AC101" s="284"/>
      <c r="AD101" s="284"/>
      <c r="AE101" s="284"/>
    </row>
    <row r="102" spans="1:31" s="264" customFormat="1" ht="23.25" customHeight="1">
      <c r="A102" s="478"/>
      <c r="B102" s="293"/>
      <c r="C102" s="30"/>
      <c r="D102" s="30"/>
      <c r="E102" s="30"/>
      <c r="F102" s="30"/>
      <c r="G102" s="30"/>
      <c r="H102" s="30"/>
      <c r="I102" s="30"/>
      <c r="J102" s="327"/>
      <c r="K102" s="30"/>
      <c r="L102" s="30"/>
      <c r="M102" s="327"/>
      <c r="N102" s="327"/>
      <c r="O102" s="319"/>
      <c r="P102" s="319"/>
      <c r="Q102" s="319"/>
      <c r="R102" s="319" t="e">
        <f>VLOOKUP(Q102,CIik!$A:$E,5,FALSE)</f>
        <v>#N/A</v>
      </c>
      <c r="S102" s="140"/>
      <c r="T102" s="140"/>
      <c r="U102" s="140"/>
      <c r="V102" s="140"/>
      <c r="W102" s="140"/>
      <c r="X102" s="140"/>
      <c r="Y102" s="140"/>
      <c r="Z102" s="284"/>
      <c r="AA102" s="284"/>
      <c r="AB102" s="284"/>
      <c r="AC102" s="284"/>
      <c r="AD102" s="284"/>
      <c r="AE102" s="284"/>
    </row>
    <row r="103" spans="1:31" s="264" customFormat="1" ht="23.25" customHeight="1">
      <c r="A103" s="478"/>
      <c r="B103" s="293"/>
      <c r="C103" s="30"/>
      <c r="D103" s="30"/>
      <c r="E103" s="30"/>
      <c r="F103" s="30"/>
      <c r="G103" s="30"/>
      <c r="H103" s="30"/>
      <c r="I103" s="30"/>
      <c r="J103" s="327"/>
      <c r="K103" s="30"/>
      <c r="L103" s="30"/>
      <c r="M103" s="327"/>
      <c r="N103" s="327"/>
      <c r="O103" s="319"/>
      <c r="P103" s="319"/>
      <c r="Q103" s="319"/>
      <c r="R103" s="319" t="e">
        <f>VLOOKUP(Q103,CIik!$A:$E,5,FALSE)</f>
        <v>#N/A</v>
      </c>
      <c r="S103" s="140"/>
      <c r="T103" s="140"/>
      <c r="U103" s="140"/>
      <c r="V103" s="140"/>
      <c r="W103" s="140"/>
      <c r="X103" s="140"/>
      <c r="Y103" s="140"/>
      <c r="Z103" s="284"/>
      <c r="AA103" s="284"/>
      <c r="AB103" s="284"/>
      <c r="AC103" s="284"/>
      <c r="AD103" s="284"/>
      <c r="AE103" s="284"/>
    </row>
    <row r="104" spans="1:31" s="264" customFormat="1" ht="23.25" customHeight="1">
      <c r="A104" s="478"/>
      <c r="B104" s="293"/>
      <c r="C104" s="30"/>
      <c r="D104" s="30"/>
      <c r="E104" s="30"/>
      <c r="F104" s="30"/>
      <c r="G104" s="30"/>
      <c r="H104" s="30"/>
      <c r="I104" s="30"/>
      <c r="J104" s="327"/>
      <c r="K104" s="30"/>
      <c r="L104" s="30"/>
      <c r="M104" s="327"/>
      <c r="N104" s="327"/>
      <c r="O104" s="319"/>
      <c r="P104" s="319"/>
      <c r="Q104" s="319"/>
      <c r="R104" s="319" t="e">
        <f>VLOOKUP(Q104,CIik!$A:$E,5,FALSE)</f>
        <v>#N/A</v>
      </c>
      <c r="S104" s="140"/>
      <c r="T104" s="140"/>
      <c r="U104" s="140"/>
      <c r="V104" s="140"/>
      <c r="W104" s="140"/>
      <c r="X104" s="140"/>
      <c r="Y104" s="140"/>
      <c r="Z104" s="284"/>
      <c r="AA104" s="284"/>
      <c r="AB104" s="284"/>
      <c r="AC104" s="284"/>
      <c r="AD104" s="284"/>
      <c r="AE104" s="284"/>
    </row>
    <row r="105" spans="1:31" s="264" customFormat="1" ht="23.25" customHeight="1">
      <c r="A105" s="478"/>
      <c r="B105" s="293"/>
      <c r="C105" s="30"/>
      <c r="D105" s="30"/>
      <c r="E105" s="30"/>
      <c r="F105" s="30"/>
      <c r="G105" s="30"/>
      <c r="H105" s="30"/>
      <c r="I105" s="30"/>
      <c r="J105" s="327"/>
      <c r="K105" s="30"/>
      <c r="L105" s="30"/>
      <c r="M105" s="327"/>
      <c r="N105" s="327"/>
      <c r="O105" s="319"/>
      <c r="P105" s="319"/>
      <c r="Q105" s="319"/>
      <c r="R105" s="319" t="e">
        <f>VLOOKUP(Q105,CIik!$A:$E,5,FALSE)</f>
        <v>#N/A</v>
      </c>
      <c r="S105" s="140"/>
      <c r="T105" s="140"/>
      <c r="U105" s="140"/>
      <c r="V105" s="140"/>
      <c r="W105" s="140"/>
      <c r="X105" s="140"/>
      <c r="Y105" s="140"/>
      <c r="Z105" s="284"/>
      <c r="AA105" s="284"/>
      <c r="AB105" s="284"/>
      <c r="AC105" s="284"/>
      <c r="AD105" s="284"/>
      <c r="AE105" s="284"/>
    </row>
    <row r="106" spans="1:31" s="264" customFormat="1" ht="23.25" customHeight="1">
      <c r="A106" s="478"/>
      <c r="B106" s="293"/>
      <c r="C106" s="30"/>
      <c r="D106" s="30"/>
      <c r="E106" s="30"/>
      <c r="F106" s="30"/>
      <c r="G106" s="30"/>
      <c r="H106" s="30"/>
      <c r="I106" s="30"/>
      <c r="J106" s="327"/>
      <c r="K106" s="30"/>
      <c r="L106" s="30"/>
      <c r="M106" s="327"/>
      <c r="N106" s="327"/>
      <c r="O106" s="319"/>
      <c r="P106" s="319"/>
      <c r="Q106" s="319"/>
      <c r="R106" s="319" t="e">
        <f>VLOOKUP(Q106,CIik!$A:$E,5,FALSE)</f>
        <v>#N/A</v>
      </c>
      <c r="S106" s="140"/>
      <c r="T106" s="140"/>
      <c r="U106" s="140"/>
      <c r="V106" s="140"/>
      <c r="W106" s="140"/>
      <c r="X106" s="140"/>
      <c r="Y106" s="140"/>
      <c r="Z106" s="284"/>
      <c r="AA106" s="284"/>
      <c r="AB106" s="284"/>
      <c r="AC106" s="284"/>
      <c r="AD106" s="284"/>
      <c r="AE106" s="284"/>
    </row>
    <row r="107" spans="1:31" s="264" customFormat="1" ht="23.25" customHeight="1">
      <c r="A107" s="478"/>
      <c r="B107" s="293"/>
      <c r="C107" s="30"/>
      <c r="D107" s="30"/>
      <c r="E107" s="30"/>
      <c r="F107" s="30"/>
      <c r="G107" s="30"/>
      <c r="H107" s="30"/>
      <c r="I107" s="30"/>
      <c r="J107" s="327"/>
      <c r="K107" s="30"/>
      <c r="L107" s="30"/>
      <c r="M107" s="327"/>
      <c r="N107" s="327"/>
      <c r="O107" s="319"/>
      <c r="P107" s="319"/>
      <c r="Q107" s="319"/>
      <c r="R107" s="319" t="e">
        <f>VLOOKUP(Q107,CIik!$A:$E,5,FALSE)</f>
        <v>#N/A</v>
      </c>
      <c r="S107" s="140"/>
      <c r="T107" s="140"/>
      <c r="U107" s="140"/>
      <c r="V107" s="140"/>
      <c r="W107" s="140"/>
      <c r="X107" s="140"/>
      <c r="Y107" s="140"/>
      <c r="Z107" s="284"/>
      <c r="AA107" s="284"/>
      <c r="AB107" s="284"/>
      <c r="AC107" s="284"/>
      <c r="AD107" s="284"/>
      <c r="AE107" s="284"/>
    </row>
    <row r="108" spans="1:31" s="264" customFormat="1" ht="23.25" customHeight="1">
      <c r="A108" s="478"/>
      <c r="B108" s="293"/>
      <c r="C108" s="30"/>
      <c r="D108" s="30"/>
      <c r="E108" s="30"/>
      <c r="F108" s="30"/>
      <c r="G108" s="30"/>
      <c r="H108" s="30"/>
      <c r="I108" s="30"/>
      <c r="J108" s="327"/>
      <c r="K108" s="30"/>
      <c r="L108" s="30"/>
      <c r="M108" s="327"/>
      <c r="N108" s="327"/>
      <c r="O108" s="319"/>
      <c r="P108" s="319"/>
      <c r="Q108" s="319"/>
      <c r="R108" s="319" t="e">
        <f>VLOOKUP(Q108,CIik!$A:$E,5,FALSE)</f>
        <v>#N/A</v>
      </c>
      <c r="S108" s="140"/>
      <c r="T108" s="140"/>
      <c r="U108" s="140"/>
      <c r="V108" s="140"/>
      <c r="W108" s="140"/>
      <c r="X108" s="140"/>
      <c r="Y108" s="140"/>
      <c r="Z108" s="284"/>
      <c r="AA108" s="284"/>
      <c r="AB108" s="284"/>
      <c r="AC108" s="284"/>
      <c r="AD108" s="284"/>
      <c r="AE108" s="284"/>
    </row>
    <row r="109" spans="1:31" s="264" customFormat="1" ht="23.25" customHeight="1">
      <c r="A109" s="478"/>
      <c r="B109" s="293"/>
      <c r="C109" s="30"/>
      <c r="D109" s="30"/>
      <c r="E109" s="30"/>
      <c r="F109" s="30"/>
      <c r="G109" s="30"/>
      <c r="H109" s="30"/>
      <c r="I109" s="30"/>
      <c r="J109" s="327"/>
      <c r="K109" s="30"/>
      <c r="L109" s="30"/>
      <c r="M109" s="327"/>
      <c r="N109" s="327"/>
      <c r="O109" s="319"/>
      <c r="P109" s="319"/>
      <c r="Q109" s="319"/>
      <c r="R109" s="319" t="e">
        <f>VLOOKUP(Q109,CIik!$A:$E,5,FALSE)</f>
        <v>#N/A</v>
      </c>
      <c r="S109" s="140"/>
      <c r="T109" s="140"/>
      <c r="U109" s="140"/>
      <c r="V109" s="140"/>
      <c r="W109" s="140"/>
      <c r="X109" s="140"/>
      <c r="Y109" s="140"/>
      <c r="Z109" s="284"/>
      <c r="AA109" s="284"/>
      <c r="AB109" s="284"/>
      <c r="AC109" s="284"/>
      <c r="AD109" s="284"/>
      <c r="AE109" s="284"/>
    </row>
    <row r="110" spans="1:31" s="264" customFormat="1" ht="23.25" customHeight="1">
      <c r="A110" s="478"/>
      <c r="B110" s="293"/>
      <c r="C110" s="30"/>
      <c r="D110" s="30"/>
      <c r="E110" s="30"/>
      <c r="F110" s="30"/>
      <c r="G110" s="30"/>
      <c r="H110" s="30"/>
      <c r="I110" s="30"/>
      <c r="J110" s="327"/>
      <c r="K110" s="30"/>
      <c r="L110" s="30"/>
      <c r="M110" s="327"/>
      <c r="N110" s="327"/>
      <c r="O110" s="319"/>
      <c r="P110" s="319"/>
      <c r="Q110" s="319"/>
      <c r="R110" s="319" t="e">
        <f>VLOOKUP(Q110,CIik!$A:$E,5,FALSE)</f>
        <v>#N/A</v>
      </c>
      <c r="S110" s="140"/>
      <c r="T110" s="140"/>
      <c r="U110" s="140"/>
      <c r="V110" s="140"/>
      <c r="W110" s="140"/>
      <c r="X110" s="140"/>
      <c r="Y110" s="140"/>
      <c r="Z110" s="284"/>
      <c r="AA110" s="284"/>
      <c r="AB110" s="284"/>
      <c r="AC110" s="284"/>
      <c r="AD110" s="284"/>
      <c r="AE110" s="284"/>
    </row>
    <row r="111" spans="1:31" s="264" customFormat="1" ht="23.25" customHeight="1">
      <c r="A111" s="478"/>
      <c r="B111" s="293"/>
      <c r="C111" s="30"/>
      <c r="D111" s="30"/>
      <c r="E111" s="30"/>
      <c r="F111" s="30"/>
      <c r="G111" s="30"/>
      <c r="H111" s="30"/>
      <c r="I111" s="30"/>
      <c r="J111" s="327"/>
      <c r="K111" s="30"/>
      <c r="L111" s="30"/>
      <c r="M111" s="327"/>
      <c r="N111" s="327"/>
      <c r="O111" s="319"/>
      <c r="P111" s="319"/>
      <c r="Q111" s="319"/>
      <c r="R111" s="319" t="e">
        <f>VLOOKUP(Q111,CIik!$A:$E,5,FALSE)</f>
        <v>#N/A</v>
      </c>
      <c r="S111" s="140"/>
      <c r="T111" s="140"/>
      <c r="U111" s="140"/>
      <c r="V111" s="140"/>
      <c r="W111" s="140"/>
      <c r="X111" s="140"/>
      <c r="Y111" s="140"/>
      <c r="Z111" s="284"/>
      <c r="AA111" s="284"/>
      <c r="AB111" s="284"/>
      <c r="AC111" s="284"/>
      <c r="AD111" s="284"/>
      <c r="AE111" s="284"/>
    </row>
    <row r="112" spans="1:31" s="264" customFormat="1" ht="23.25" customHeight="1">
      <c r="A112" s="478"/>
      <c r="B112" s="293"/>
      <c r="C112" s="30"/>
      <c r="D112" s="30"/>
      <c r="E112" s="30"/>
      <c r="F112" s="30"/>
      <c r="G112" s="30"/>
      <c r="H112" s="30"/>
      <c r="I112" s="30"/>
      <c r="J112" s="327"/>
      <c r="K112" s="30"/>
      <c r="L112" s="30"/>
      <c r="M112" s="327"/>
      <c r="N112" s="327"/>
      <c r="O112" s="319"/>
      <c r="P112" s="319"/>
      <c r="Q112" s="319"/>
      <c r="R112" s="319" t="e">
        <f>VLOOKUP(Q112,CIik!$A:$E,5,FALSE)</f>
        <v>#N/A</v>
      </c>
      <c r="S112" s="140"/>
      <c r="T112" s="140"/>
      <c r="U112" s="140"/>
      <c r="V112" s="140"/>
      <c r="W112" s="140"/>
      <c r="X112" s="140"/>
      <c r="Y112" s="140"/>
      <c r="Z112" s="284"/>
      <c r="AA112" s="284"/>
      <c r="AB112" s="284"/>
      <c r="AC112" s="284"/>
      <c r="AD112" s="284"/>
      <c r="AE112" s="284"/>
    </row>
    <row r="113" spans="1:31" s="264" customFormat="1" ht="23.25" customHeight="1">
      <c r="A113" s="478"/>
      <c r="B113" s="293"/>
      <c r="C113" s="30"/>
      <c r="D113" s="30"/>
      <c r="E113" s="30"/>
      <c r="F113" s="30"/>
      <c r="G113" s="30"/>
      <c r="H113" s="30"/>
      <c r="I113" s="30"/>
      <c r="J113" s="327"/>
      <c r="K113" s="30"/>
      <c r="L113" s="30"/>
      <c r="M113" s="327"/>
      <c r="N113" s="327"/>
      <c r="O113" s="319"/>
      <c r="P113" s="319"/>
      <c r="Q113" s="319"/>
      <c r="R113" s="319" t="e">
        <f>VLOOKUP(Q113,CIik!$A:$E,5,FALSE)</f>
        <v>#N/A</v>
      </c>
      <c r="S113" s="140"/>
      <c r="T113" s="140"/>
      <c r="U113" s="140"/>
      <c r="V113" s="140"/>
      <c r="W113" s="140"/>
      <c r="X113" s="140"/>
      <c r="Y113" s="140"/>
      <c r="Z113" s="284"/>
      <c r="AA113" s="284"/>
      <c r="AB113" s="284"/>
      <c r="AC113" s="284"/>
      <c r="AD113" s="284"/>
      <c r="AE113" s="284"/>
    </row>
    <row r="114" spans="1:31" s="264" customFormat="1" ht="23.25" customHeight="1">
      <c r="A114" s="478"/>
      <c r="B114" s="293"/>
      <c r="C114" s="30"/>
      <c r="D114" s="30"/>
      <c r="E114" s="30"/>
      <c r="F114" s="30"/>
      <c r="G114" s="30"/>
      <c r="H114" s="30"/>
      <c r="I114" s="30"/>
      <c r="J114" s="327"/>
      <c r="K114" s="30"/>
      <c r="L114" s="30"/>
      <c r="M114" s="327"/>
      <c r="N114" s="327"/>
      <c r="O114" s="319"/>
      <c r="P114" s="319"/>
      <c r="Q114" s="319"/>
      <c r="R114" s="319" t="e">
        <f>VLOOKUP(Q114,CIik!$A:$E,5,FALSE)</f>
        <v>#N/A</v>
      </c>
      <c r="S114" s="140"/>
      <c r="T114" s="140"/>
      <c r="U114" s="140"/>
      <c r="V114" s="140"/>
      <c r="W114" s="140"/>
      <c r="X114" s="140"/>
      <c r="Y114" s="140"/>
      <c r="Z114" s="284"/>
      <c r="AA114" s="284"/>
      <c r="AB114" s="284"/>
      <c r="AC114" s="284"/>
      <c r="AD114" s="284"/>
      <c r="AE114" s="284"/>
    </row>
    <row r="115" spans="1:31" s="264" customFormat="1" ht="23.25" customHeight="1">
      <c r="A115" s="478"/>
      <c r="B115" s="293"/>
      <c r="C115" s="30"/>
      <c r="D115" s="30"/>
      <c r="E115" s="30"/>
      <c r="F115" s="30"/>
      <c r="G115" s="30"/>
      <c r="H115" s="30"/>
      <c r="I115" s="30"/>
      <c r="J115" s="327"/>
      <c r="K115" s="30"/>
      <c r="L115" s="30"/>
      <c r="M115" s="327"/>
      <c r="N115" s="327"/>
      <c r="O115" s="319"/>
      <c r="P115" s="319"/>
      <c r="Q115" s="319"/>
      <c r="R115" s="319" t="e">
        <f>VLOOKUP(Q115,CIik!$A:$E,5,FALSE)</f>
        <v>#N/A</v>
      </c>
      <c r="S115" s="140"/>
      <c r="T115" s="140"/>
      <c r="U115" s="140"/>
      <c r="V115" s="140"/>
      <c r="W115" s="140"/>
      <c r="X115" s="140"/>
      <c r="Y115" s="140"/>
      <c r="Z115" s="284"/>
      <c r="AA115" s="284"/>
      <c r="AB115" s="284"/>
      <c r="AC115" s="284"/>
      <c r="AD115" s="284"/>
      <c r="AE115" s="284"/>
    </row>
    <row r="116" spans="1:31" s="264" customFormat="1" ht="23.25" customHeight="1">
      <c r="A116" s="478"/>
      <c r="B116" s="293"/>
      <c r="C116" s="30"/>
      <c r="D116" s="30"/>
      <c r="E116" s="30"/>
      <c r="F116" s="30"/>
      <c r="G116" s="30"/>
      <c r="H116" s="30"/>
      <c r="I116" s="30"/>
      <c r="J116" s="327"/>
      <c r="K116" s="30"/>
      <c r="L116" s="30"/>
      <c r="M116" s="327"/>
      <c r="N116" s="327"/>
      <c r="O116" s="319"/>
      <c r="P116" s="319"/>
      <c r="Q116" s="319"/>
      <c r="R116" s="319" t="e">
        <f>VLOOKUP(Q116,CIik!$A:$E,5,FALSE)</f>
        <v>#N/A</v>
      </c>
      <c r="S116" s="140"/>
      <c r="T116" s="140"/>
      <c r="U116" s="140"/>
      <c r="V116" s="140"/>
      <c r="W116" s="140"/>
      <c r="X116" s="140"/>
      <c r="Y116" s="140"/>
      <c r="Z116" s="284"/>
      <c r="AA116" s="284"/>
      <c r="AB116" s="284"/>
      <c r="AC116" s="284"/>
      <c r="AD116" s="284"/>
      <c r="AE116" s="284"/>
    </row>
    <row r="117" spans="1:31" s="264" customFormat="1" ht="23.25" customHeight="1">
      <c r="A117" s="478"/>
      <c r="B117" s="293"/>
      <c r="C117" s="30"/>
      <c r="D117" s="30"/>
      <c r="E117" s="30"/>
      <c r="F117" s="30"/>
      <c r="G117" s="30"/>
      <c r="H117" s="30"/>
      <c r="I117" s="30"/>
      <c r="J117" s="327"/>
      <c r="K117" s="30"/>
      <c r="L117" s="30"/>
      <c r="M117" s="327"/>
      <c r="N117" s="327"/>
      <c r="O117" s="319"/>
      <c r="P117" s="319"/>
      <c r="Q117" s="319"/>
      <c r="R117" s="319" t="e">
        <f>VLOOKUP(Q117,CIik!$A:$E,5,FALSE)</f>
        <v>#N/A</v>
      </c>
      <c r="S117" s="140"/>
      <c r="T117" s="140"/>
      <c r="U117" s="140"/>
      <c r="V117" s="140"/>
      <c r="W117" s="140"/>
      <c r="X117" s="140"/>
      <c r="Y117" s="140"/>
      <c r="Z117" s="284"/>
      <c r="AA117" s="284"/>
      <c r="AB117" s="284"/>
      <c r="AC117" s="284"/>
      <c r="AD117" s="284"/>
      <c r="AE117" s="284"/>
    </row>
    <row r="118" spans="1:31" s="264" customFormat="1" ht="23.25" customHeight="1">
      <c r="A118" s="478"/>
      <c r="B118" s="293"/>
      <c r="C118" s="30"/>
      <c r="D118" s="30"/>
      <c r="E118" s="30"/>
      <c r="F118" s="30"/>
      <c r="G118" s="30"/>
      <c r="H118" s="30"/>
      <c r="I118" s="30"/>
      <c r="J118" s="327"/>
      <c r="K118" s="30"/>
      <c r="L118" s="30"/>
      <c r="M118" s="327"/>
      <c r="N118" s="327"/>
      <c r="O118" s="319"/>
      <c r="P118" s="319"/>
      <c r="Q118" s="319"/>
      <c r="R118" s="319" t="e">
        <f>VLOOKUP(Q118,CIik!$A:$E,5,FALSE)</f>
        <v>#N/A</v>
      </c>
      <c r="S118" s="140"/>
      <c r="T118" s="140"/>
      <c r="U118" s="140"/>
      <c r="V118" s="140"/>
      <c r="W118" s="140"/>
      <c r="X118" s="140"/>
      <c r="Y118" s="140"/>
      <c r="Z118" s="284"/>
      <c r="AA118" s="284"/>
      <c r="AB118" s="284"/>
      <c r="AC118" s="284"/>
      <c r="AD118" s="284"/>
      <c r="AE118" s="284"/>
    </row>
    <row r="119" spans="1:31" s="264" customFormat="1" ht="23.25" customHeight="1">
      <c r="A119" s="478"/>
      <c r="B119" s="293"/>
      <c r="C119" s="30"/>
      <c r="D119" s="30"/>
      <c r="E119" s="30"/>
      <c r="F119" s="30"/>
      <c r="G119" s="30"/>
      <c r="H119" s="30"/>
      <c r="I119" s="30"/>
      <c r="J119" s="327"/>
      <c r="K119" s="30"/>
      <c r="L119" s="30"/>
      <c r="M119" s="327"/>
      <c r="N119" s="327"/>
      <c r="O119" s="319"/>
      <c r="P119" s="319"/>
      <c r="Q119" s="319"/>
      <c r="R119" s="319" t="e">
        <f>VLOOKUP(Q119,CIik!$A:$E,5,FALSE)</f>
        <v>#N/A</v>
      </c>
      <c r="S119" s="140"/>
      <c r="T119" s="140"/>
      <c r="U119" s="140"/>
      <c r="V119" s="140"/>
      <c r="W119" s="140"/>
      <c r="X119" s="140"/>
      <c r="Y119" s="140"/>
      <c r="Z119" s="284"/>
      <c r="AA119" s="284"/>
      <c r="AB119" s="284"/>
      <c r="AC119" s="284"/>
      <c r="AD119" s="284"/>
      <c r="AE119" s="284"/>
    </row>
    <row r="120" spans="1:31" s="264" customFormat="1" ht="23.25" customHeight="1">
      <c r="A120" s="478"/>
      <c r="B120" s="293"/>
      <c r="C120" s="30"/>
      <c r="D120" s="30"/>
      <c r="E120" s="30"/>
      <c r="F120" s="30"/>
      <c r="G120" s="30"/>
      <c r="H120" s="30"/>
      <c r="I120" s="30"/>
      <c r="J120" s="327"/>
      <c r="K120" s="30"/>
      <c r="L120" s="30"/>
      <c r="M120" s="327"/>
      <c r="N120" s="327"/>
      <c r="O120" s="319"/>
      <c r="P120" s="319"/>
      <c r="Q120" s="319"/>
      <c r="R120" s="319" t="e">
        <f>VLOOKUP(Q120,CIik!$A:$E,5,FALSE)</f>
        <v>#N/A</v>
      </c>
      <c r="S120" s="140"/>
      <c r="T120" s="140"/>
      <c r="U120" s="140"/>
      <c r="V120" s="140"/>
      <c r="W120" s="140"/>
      <c r="X120" s="140"/>
      <c r="Y120" s="140"/>
      <c r="Z120" s="284"/>
      <c r="AA120" s="284"/>
      <c r="AB120" s="284"/>
      <c r="AC120" s="284"/>
      <c r="AD120" s="284"/>
      <c r="AE120" s="284"/>
    </row>
    <row r="121" spans="1:31" s="264" customFormat="1" ht="23.25" customHeight="1">
      <c r="A121" s="478"/>
      <c r="B121" s="293"/>
      <c r="C121" s="30"/>
      <c r="D121" s="30"/>
      <c r="E121" s="30"/>
      <c r="F121" s="30"/>
      <c r="G121" s="30"/>
      <c r="H121" s="30"/>
      <c r="I121" s="30"/>
      <c r="J121" s="327"/>
      <c r="K121" s="30"/>
      <c r="L121" s="30"/>
      <c r="M121" s="327"/>
      <c r="N121" s="327"/>
      <c r="O121" s="319"/>
      <c r="P121" s="319"/>
      <c r="Q121" s="319"/>
      <c r="R121" s="319" t="e">
        <f>VLOOKUP(Q121,CIik!$A:$E,5,FALSE)</f>
        <v>#N/A</v>
      </c>
      <c r="S121" s="140"/>
      <c r="T121" s="140"/>
      <c r="U121" s="140"/>
      <c r="V121" s="140"/>
      <c r="W121" s="140"/>
      <c r="X121" s="140"/>
      <c r="Y121" s="140"/>
      <c r="Z121" s="284"/>
      <c r="AA121" s="284"/>
      <c r="AB121" s="284"/>
      <c r="AC121" s="284"/>
      <c r="AD121" s="284"/>
      <c r="AE121" s="284"/>
    </row>
    <row r="122" spans="1:31" s="264" customFormat="1" ht="23.25" customHeight="1">
      <c r="A122" s="478"/>
      <c r="B122" s="293"/>
      <c r="C122" s="30"/>
      <c r="D122" s="30"/>
      <c r="E122" s="30"/>
      <c r="F122" s="30"/>
      <c r="G122" s="30"/>
      <c r="H122" s="30"/>
      <c r="I122" s="30"/>
      <c r="J122" s="327"/>
      <c r="K122" s="30"/>
      <c r="L122" s="30"/>
      <c r="M122" s="327"/>
      <c r="N122" s="327"/>
      <c r="O122" s="319"/>
      <c r="P122" s="319"/>
      <c r="Q122" s="319"/>
      <c r="R122" s="319" t="e">
        <f>VLOOKUP(Q122,CIik!$A:$E,5,FALSE)</f>
        <v>#N/A</v>
      </c>
      <c r="S122" s="140"/>
      <c r="T122" s="140"/>
      <c r="U122" s="140"/>
      <c r="V122" s="140"/>
      <c r="W122" s="140"/>
      <c r="X122" s="140"/>
      <c r="Y122" s="140"/>
      <c r="Z122" s="284"/>
      <c r="AA122" s="284"/>
      <c r="AB122" s="284"/>
      <c r="AC122" s="284"/>
      <c r="AD122" s="284"/>
      <c r="AE122" s="284"/>
    </row>
    <row r="123" spans="1:31" s="264" customFormat="1" ht="23.25" customHeight="1">
      <c r="A123" s="478"/>
      <c r="B123" s="293"/>
      <c r="C123" s="30"/>
      <c r="D123" s="30"/>
      <c r="E123" s="30"/>
      <c r="F123" s="30"/>
      <c r="G123" s="30"/>
      <c r="H123" s="30"/>
      <c r="I123" s="30"/>
      <c r="J123" s="327"/>
      <c r="K123" s="30"/>
      <c r="L123" s="30"/>
      <c r="M123" s="327"/>
      <c r="N123" s="327"/>
      <c r="O123" s="319"/>
      <c r="P123" s="319"/>
      <c r="Q123" s="319"/>
      <c r="R123" s="319" t="e">
        <f>VLOOKUP(Q123,CIik!$A:$E,5,FALSE)</f>
        <v>#N/A</v>
      </c>
      <c r="S123" s="140"/>
      <c r="T123" s="140"/>
      <c r="U123" s="140"/>
      <c r="V123" s="140"/>
      <c r="W123" s="140"/>
      <c r="X123" s="140"/>
      <c r="Y123" s="140"/>
      <c r="Z123" s="284"/>
      <c r="AA123" s="284"/>
      <c r="AB123" s="284"/>
      <c r="AC123" s="284"/>
      <c r="AD123" s="284"/>
      <c r="AE123" s="284"/>
    </row>
    <row r="124" spans="1:31" s="264" customFormat="1" ht="23.25" customHeight="1">
      <c r="A124" s="478"/>
      <c r="B124" s="293"/>
      <c r="C124" s="30"/>
      <c r="D124" s="30"/>
      <c r="E124" s="30"/>
      <c r="F124" s="30"/>
      <c r="G124" s="30"/>
      <c r="H124" s="30"/>
      <c r="I124" s="30"/>
      <c r="J124" s="327"/>
      <c r="K124" s="30"/>
      <c r="L124" s="30"/>
      <c r="M124" s="327"/>
      <c r="N124" s="327"/>
      <c r="O124" s="319"/>
      <c r="P124" s="319"/>
      <c r="Q124" s="319"/>
      <c r="R124" s="319" t="e">
        <f>VLOOKUP(Q124,CIik!$A:$E,5,FALSE)</f>
        <v>#N/A</v>
      </c>
      <c r="S124" s="140"/>
      <c r="T124" s="140"/>
      <c r="U124" s="140"/>
      <c r="V124" s="140"/>
      <c r="W124" s="140"/>
      <c r="X124" s="140"/>
      <c r="Y124" s="140"/>
      <c r="Z124" s="284"/>
      <c r="AA124" s="284"/>
      <c r="AB124" s="284"/>
      <c r="AC124" s="284"/>
      <c r="AD124" s="284"/>
      <c r="AE124" s="284"/>
    </row>
    <row r="125" spans="1:31" s="264" customFormat="1" ht="23.25" customHeight="1">
      <c r="A125" s="478"/>
      <c r="B125" s="293"/>
      <c r="C125" s="30"/>
      <c r="D125" s="30"/>
      <c r="E125" s="30"/>
      <c r="F125" s="30"/>
      <c r="G125" s="30"/>
      <c r="H125" s="30"/>
      <c r="I125" s="30"/>
      <c r="J125" s="327"/>
      <c r="K125" s="30"/>
      <c r="L125" s="30"/>
      <c r="M125" s="327"/>
      <c r="N125" s="327"/>
      <c r="O125" s="319"/>
      <c r="P125" s="319"/>
      <c r="Q125" s="319"/>
      <c r="R125" s="319" t="e">
        <f>VLOOKUP(Q125,CIik!$A:$E,5,FALSE)</f>
        <v>#N/A</v>
      </c>
      <c r="S125" s="140"/>
      <c r="T125" s="140"/>
      <c r="U125" s="140"/>
      <c r="V125" s="140"/>
      <c r="W125" s="140"/>
      <c r="X125" s="140"/>
      <c r="Y125" s="140"/>
      <c r="Z125" s="284"/>
      <c r="AA125" s="284"/>
      <c r="AB125" s="284"/>
      <c r="AC125" s="284"/>
      <c r="AD125" s="284"/>
      <c r="AE125" s="284"/>
    </row>
    <row r="126" spans="1:31" s="264" customFormat="1" ht="23.25" customHeight="1">
      <c r="A126" s="478"/>
      <c r="B126" s="293"/>
      <c r="C126" s="30"/>
      <c r="D126" s="30"/>
      <c r="E126" s="30"/>
      <c r="F126" s="30"/>
      <c r="G126" s="30"/>
      <c r="H126" s="30"/>
      <c r="I126" s="30"/>
      <c r="J126" s="327"/>
      <c r="K126" s="30"/>
      <c r="L126" s="30"/>
      <c r="M126" s="327"/>
      <c r="N126" s="327"/>
      <c r="O126" s="319"/>
      <c r="P126" s="319"/>
      <c r="Q126" s="319"/>
      <c r="R126" s="319" t="e">
        <f>VLOOKUP(Q126,CIik!$A:$E,5,FALSE)</f>
        <v>#N/A</v>
      </c>
      <c r="S126" s="140"/>
      <c r="T126" s="140"/>
      <c r="U126" s="140"/>
      <c r="V126" s="140"/>
      <c r="W126" s="140"/>
      <c r="X126" s="140"/>
      <c r="Y126" s="140"/>
      <c r="Z126" s="284"/>
      <c r="AA126" s="284"/>
      <c r="AB126" s="284"/>
      <c r="AC126" s="284"/>
      <c r="AD126" s="284"/>
      <c r="AE126" s="284"/>
    </row>
    <row r="127" spans="1:31" s="264" customFormat="1" ht="23.25" customHeight="1">
      <c r="A127" s="478"/>
      <c r="B127" s="293"/>
      <c r="C127" s="30"/>
      <c r="D127" s="30"/>
      <c r="E127" s="30"/>
      <c r="F127" s="30"/>
      <c r="G127" s="30"/>
      <c r="H127" s="30"/>
      <c r="I127" s="30"/>
      <c r="J127" s="327"/>
      <c r="K127" s="30"/>
      <c r="L127" s="30"/>
      <c r="M127" s="327"/>
      <c r="N127" s="327"/>
      <c r="O127" s="319"/>
      <c r="P127" s="319"/>
      <c r="Q127" s="319"/>
      <c r="R127" s="319" t="e">
        <f>VLOOKUP(Q127,CIik!$A:$E,5,FALSE)</f>
        <v>#N/A</v>
      </c>
      <c r="S127" s="140"/>
      <c r="T127" s="140"/>
      <c r="U127" s="140"/>
      <c r="V127" s="140"/>
      <c r="W127" s="140"/>
      <c r="X127" s="140"/>
      <c r="Y127" s="140"/>
      <c r="Z127" s="284"/>
      <c r="AA127" s="284"/>
      <c r="AB127" s="284"/>
      <c r="AC127" s="284"/>
      <c r="AD127" s="284"/>
      <c r="AE127" s="284"/>
    </row>
    <row r="128" spans="1:31" s="264" customFormat="1" ht="21.75" customHeight="1">
      <c r="A128" s="478"/>
      <c r="B128" s="293"/>
      <c r="C128" s="30"/>
      <c r="D128" s="30"/>
      <c r="E128" s="30"/>
      <c r="F128" s="30"/>
      <c r="G128" s="30"/>
      <c r="H128" s="30"/>
      <c r="I128" s="30"/>
      <c r="J128" s="327"/>
      <c r="K128" s="30"/>
      <c r="L128" s="30"/>
      <c r="M128" s="327"/>
      <c r="N128" s="327"/>
      <c r="O128" s="319"/>
      <c r="P128" s="319"/>
      <c r="Q128" s="319"/>
      <c r="R128" s="319" t="e">
        <f>VLOOKUP(Q128,CIik!$A:$E,5,FALSE)</f>
        <v>#N/A</v>
      </c>
      <c r="S128" s="140"/>
      <c r="T128" s="140"/>
      <c r="U128" s="140"/>
      <c r="V128" s="140"/>
      <c r="W128" s="140"/>
      <c r="X128" s="140"/>
      <c r="Y128" s="140"/>
      <c r="Z128" s="284"/>
      <c r="AA128" s="284"/>
      <c r="AB128" s="284"/>
      <c r="AC128" s="284"/>
      <c r="AD128" s="284"/>
      <c r="AE128" s="284"/>
    </row>
    <row r="129" spans="1:31" s="264" customFormat="1" ht="23.25" customHeight="1">
      <c r="A129" s="478"/>
      <c r="B129" s="293"/>
      <c r="C129" s="30"/>
      <c r="D129" s="30"/>
      <c r="E129" s="30"/>
      <c r="F129" s="30"/>
      <c r="G129" s="30"/>
      <c r="H129" s="30"/>
      <c r="I129" s="30"/>
      <c r="J129" s="327"/>
      <c r="K129" s="30"/>
      <c r="L129" s="30"/>
      <c r="M129" s="327"/>
      <c r="N129" s="327"/>
      <c r="O129" s="319"/>
      <c r="P129" s="319"/>
      <c r="Q129" s="319"/>
      <c r="R129" s="319" t="e">
        <f>VLOOKUP(Q129,CIik!$A:$E,5,FALSE)</f>
        <v>#N/A</v>
      </c>
      <c r="S129" s="140"/>
      <c r="T129" s="140"/>
      <c r="U129" s="140"/>
      <c r="V129" s="140"/>
      <c r="W129" s="140"/>
      <c r="X129" s="140"/>
      <c r="Y129" s="140"/>
      <c r="Z129" s="284"/>
      <c r="AA129" s="284"/>
      <c r="AB129" s="284"/>
      <c r="AC129" s="284"/>
      <c r="AD129" s="284"/>
      <c r="AE129" s="284"/>
    </row>
    <row r="130" spans="1:31" s="264" customFormat="1" ht="23.25" customHeight="1">
      <c r="A130" s="478"/>
      <c r="B130" s="293"/>
      <c r="C130" s="30"/>
      <c r="D130" s="30"/>
      <c r="E130" s="30"/>
      <c r="F130" s="30"/>
      <c r="G130" s="30"/>
      <c r="H130" s="30"/>
      <c r="I130" s="30"/>
      <c r="J130" s="327"/>
      <c r="K130" s="30"/>
      <c r="L130" s="30"/>
      <c r="M130" s="327"/>
      <c r="N130" s="327"/>
      <c r="O130" s="319"/>
      <c r="P130" s="319"/>
      <c r="Q130" s="319"/>
      <c r="R130" s="319" t="e">
        <f>VLOOKUP(Q130,CIik!$A:$E,5,FALSE)</f>
        <v>#N/A</v>
      </c>
      <c r="S130" s="140"/>
      <c r="T130" s="140"/>
      <c r="U130" s="140"/>
      <c r="V130" s="140"/>
      <c r="W130" s="140"/>
      <c r="X130" s="140"/>
      <c r="Y130" s="140"/>
      <c r="Z130" s="284"/>
      <c r="AA130" s="284"/>
      <c r="AB130" s="284"/>
      <c r="AC130" s="284"/>
      <c r="AD130" s="284"/>
      <c r="AE130" s="284"/>
    </row>
    <row r="131" spans="1:31" s="264" customFormat="1" ht="23.25" customHeight="1">
      <c r="A131" s="478"/>
      <c r="B131" s="293"/>
      <c r="C131" s="30"/>
      <c r="D131" s="30"/>
      <c r="E131" s="30"/>
      <c r="F131" s="30"/>
      <c r="G131" s="30"/>
      <c r="H131" s="30"/>
      <c r="I131" s="30"/>
      <c r="J131" s="327"/>
      <c r="K131" s="30"/>
      <c r="L131" s="30"/>
      <c r="M131" s="327"/>
      <c r="N131" s="327"/>
      <c r="O131" s="319"/>
      <c r="P131" s="319"/>
      <c r="Q131" s="319"/>
      <c r="R131" s="319" t="e">
        <f>VLOOKUP(Q131,CIik!$A:$E,5,FALSE)</f>
        <v>#N/A</v>
      </c>
      <c r="S131" s="140"/>
      <c r="T131" s="140"/>
      <c r="U131" s="140"/>
      <c r="V131" s="140"/>
      <c r="W131" s="140"/>
      <c r="X131" s="140"/>
      <c r="Y131" s="140"/>
      <c r="Z131" s="284"/>
      <c r="AA131" s="284"/>
      <c r="AB131" s="284"/>
      <c r="AC131" s="284"/>
      <c r="AD131" s="284"/>
      <c r="AE131" s="284"/>
    </row>
    <row r="132" spans="1:31" s="264" customFormat="1" ht="23.25" customHeight="1">
      <c r="A132" s="478"/>
      <c r="B132" s="293"/>
      <c r="C132" s="30"/>
      <c r="D132" s="30"/>
      <c r="E132" s="30"/>
      <c r="F132" s="30"/>
      <c r="G132" s="30"/>
      <c r="H132" s="30"/>
      <c r="I132" s="30"/>
      <c r="J132" s="327"/>
      <c r="K132" s="30"/>
      <c r="L132" s="30"/>
      <c r="M132" s="327"/>
      <c r="N132" s="327"/>
      <c r="O132" s="319"/>
      <c r="P132" s="319"/>
      <c r="Q132" s="319"/>
      <c r="R132" s="319" t="e">
        <f>VLOOKUP(Q132,CIik!$A:$E,5,FALSE)</f>
        <v>#N/A</v>
      </c>
      <c r="S132" s="140"/>
      <c r="T132" s="140"/>
      <c r="U132" s="140"/>
      <c r="V132" s="140"/>
      <c r="W132" s="140"/>
      <c r="X132" s="140"/>
      <c r="Y132" s="140"/>
      <c r="Z132" s="284"/>
      <c r="AA132" s="284"/>
      <c r="AB132" s="284"/>
      <c r="AC132" s="284"/>
      <c r="AD132" s="284"/>
      <c r="AE132" s="284"/>
    </row>
    <row r="133" spans="1:31" s="264" customFormat="1" ht="23.25" customHeight="1">
      <c r="A133" s="478"/>
      <c r="B133" s="293"/>
      <c r="C133" s="30"/>
      <c r="D133" s="30"/>
      <c r="E133" s="30"/>
      <c r="F133" s="30"/>
      <c r="G133" s="30"/>
      <c r="H133" s="30"/>
      <c r="I133" s="30"/>
      <c r="J133" s="327"/>
      <c r="K133" s="30"/>
      <c r="L133" s="30"/>
      <c r="M133" s="327"/>
      <c r="N133" s="327"/>
      <c r="O133" s="319"/>
      <c r="P133" s="319"/>
      <c r="Q133" s="319"/>
      <c r="R133" s="319" t="e">
        <f>VLOOKUP(Q133,CIik!$A:$E,5,FALSE)</f>
        <v>#N/A</v>
      </c>
      <c r="S133" s="140"/>
      <c r="T133" s="140"/>
      <c r="U133" s="140"/>
      <c r="V133" s="140"/>
      <c r="W133" s="140"/>
      <c r="X133" s="140"/>
      <c r="Y133" s="140"/>
      <c r="Z133" s="284"/>
      <c r="AA133" s="284"/>
      <c r="AB133" s="284"/>
      <c r="AC133" s="284"/>
      <c r="AD133" s="284"/>
      <c r="AE133" s="284"/>
    </row>
    <row r="134" spans="1:31" s="264" customFormat="1" ht="23.25" customHeight="1">
      <c r="A134" s="478"/>
      <c r="B134" s="293"/>
      <c r="C134" s="30"/>
      <c r="D134" s="30"/>
      <c r="E134" s="30"/>
      <c r="F134" s="30"/>
      <c r="G134" s="30"/>
      <c r="H134" s="30"/>
      <c r="I134" s="30"/>
      <c r="J134" s="327"/>
      <c r="K134" s="30"/>
      <c r="L134" s="30"/>
      <c r="M134" s="327"/>
      <c r="N134" s="327"/>
      <c r="O134" s="319"/>
      <c r="P134" s="319"/>
      <c r="Q134" s="319"/>
      <c r="R134" s="319" t="e">
        <f>VLOOKUP(Q134,CIik!$A:$E,5,FALSE)</f>
        <v>#N/A</v>
      </c>
      <c r="S134" s="140"/>
      <c r="T134" s="140"/>
      <c r="U134" s="140"/>
      <c r="V134" s="140"/>
      <c r="W134" s="140"/>
      <c r="X134" s="140"/>
      <c r="Y134" s="140"/>
      <c r="Z134" s="284"/>
      <c r="AA134" s="284"/>
      <c r="AB134" s="284"/>
      <c r="AC134" s="284"/>
      <c r="AD134" s="284"/>
      <c r="AE134" s="284"/>
    </row>
    <row r="135" spans="1:31" s="264" customFormat="1" ht="23.25" customHeight="1">
      <c r="A135" s="478"/>
      <c r="B135" s="293"/>
      <c r="C135" s="30"/>
      <c r="D135" s="30"/>
      <c r="E135" s="30"/>
      <c r="F135" s="30"/>
      <c r="G135" s="30"/>
      <c r="H135" s="30"/>
      <c r="I135" s="30"/>
      <c r="J135" s="327"/>
      <c r="K135" s="30"/>
      <c r="L135" s="30"/>
      <c r="M135" s="327"/>
      <c r="N135" s="327"/>
      <c r="O135" s="319"/>
      <c r="P135" s="319"/>
      <c r="Q135" s="319"/>
      <c r="R135" s="319" t="e">
        <f>VLOOKUP(Q135,CIik!$A:$E,5,FALSE)</f>
        <v>#N/A</v>
      </c>
      <c r="S135" s="140"/>
      <c r="T135" s="140"/>
      <c r="U135" s="140"/>
      <c r="V135" s="140"/>
      <c r="W135" s="140"/>
      <c r="X135" s="140"/>
      <c r="Y135" s="140"/>
      <c r="Z135" s="284"/>
      <c r="AA135" s="284"/>
      <c r="AB135" s="284"/>
      <c r="AC135" s="284"/>
      <c r="AD135" s="284"/>
      <c r="AE135" s="284"/>
    </row>
    <row r="136" spans="1:31" s="264" customFormat="1" ht="23.25" customHeight="1">
      <c r="A136" s="478"/>
      <c r="B136" s="293"/>
      <c r="C136" s="30"/>
      <c r="D136" s="30"/>
      <c r="E136" s="30"/>
      <c r="F136" s="30"/>
      <c r="G136" s="30"/>
      <c r="H136" s="30"/>
      <c r="I136" s="30"/>
      <c r="J136" s="327"/>
      <c r="K136" s="30"/>
      <c r="L136" s="30"/>
      <c r="M136" s="327"/>
      <c r="N136" s="327"/>
      <c r="O136" s="319"/>
      <c r="P136" s="319"/>
      <c r="Q136" s="319"/>
      <c r="R136" s="319" t="e">
        <f>VLOOKUP(Q136,CIik!$A:$E,5,FALSE)</f>
        <v>#N/A</v>
      </c>
      <c r="S136" s="140"/>
      <c r="T136" s="140"/>
      <c r="U136" s="140"/>
      <c r="V136" s="140"/>
      <c r="W136" s="140"/>
      <c r="X136" s="140"/>
      <c r="Y136" s="140"/>
      <c r="Z136" s="284"/>
      <c r="AA136" s="284"/>
      <c r="AB136" s="284"/>
      <c r="AC136" s="284"/>
      <c r="AD136" s="284"/>
      <c r="AE136" s="284"/>
    </row>
    <row r="137" spans="1:31" s="264" customFormat="1" ht="23.25" customHeight="1">
      <c r="A137" s="478"/>
      <c r="B137" s="293"/>
      <c r="C137" s="30"/>
      <c r="D137" s="30"/>
      <c r="E137" s="30"/>
      <c r="F137" s="30"/>
      <c r="G137" s="30"/>
      <c r="H137" s="30"/>
      <c r="I137" s="30"/>
      <c r="J137" s="327"/>
      <c r="K137" s="30"/>
      <c r="L137" s="30"/>
      <c r="M137" s="327"/>
      <c r="N137" s="327"/>
      <c r="O137" s="319"/>
      <c r="P137" s="319"/>
      <c r="Q137" s="319"/>
      <c r="R137" s="319" t="e">
        <f>VLOOKUP(Q137,CIik!$A:$E,5,FALSE)</f>
        <v>#N/A</v>
      </c>
      <c r="S137" s="140"/>
      <c r="T137" s="140"/>
      <c r="U137" s="140"/>
      <c r="V137" s="140"/>
      <c r="W137" s="140"/>
      <c r="X137" s="140"/>
      <c r="Y137" s="140"/>
      <c r="Z137" s="284"/>
      <c r="AA137" s="284"/>
      <c r="AB137" s="284"/>
      <c r="AC137" s="284"/>
      <c r="AD137" s="284"/>
      <c r="AE137" s="284"/>
    </row>
    <row r="138" spans="1:31" s="264" customFormat="1" ht="23.25" customHeight="1">
      <c r="A138" s="478"/>
      <c r="B138" s="293"/>
      <c r="C138" s="30"/>
      <c r="D138" s="30"/>
      <c r="E138" s="30"/>
      <c r="F138" s="30"/>
      <c r="G138" s="30"/>
      <c r="H138" s="30"/>
      <c r="I138" s="30"/>
      <c r="J138" s="327"/>
      <c r="K138" s="30"/>
      <c r="L138" s="30"/>
      <c r="M138" s="327"/>
      <c r="N138" s="327"/>
      <c r="O138" s="319"/>
      <c r="P138" s="319"/>
      <c r="Q138" s="319"/>
      <c r="R138" s="319" t="e">
        <f>VLOOKUP(Q138,CIik!$A:$E,5,FALSE)</f>
        <v>#N/A</v>
      </c>
      <c r="S138" s="140"/>
      <c r="T138" s="140"/>
      <c r="U138" s="140"/>
      <c r="V138" s="140"/>
      <c r="W138" s="140"/>
      <c r="X138" s="140"/>
      <c r="Y138" s="140"/>
      <c r="Z138" s="284"/>
      <c r="AA138" s="284"/>
      <c r="AB138" s="284"/>
      <c r="AC138" s="284"/>
      <c r="AD138" s="284"/>
      <c r="AE138" s="284"/>
    </row>
    <row r="139" spans="1:31" s="264" customFormat="1" ht="23.25" customHeight="1">
      <c r="A139" s="478"/>
      <c r="B139" s="293"/>
      <c r="C139" s="30"/>
      <c r="D139" s="30"/>
      <c r="E139" s="30"/>
      <c r="F139" s="30"/>
      <c r="G139" s="30"/>
      <c r="H139" s="30"/>
      <c r="I139" s="30"/>
      <c r="J139" s="327"/>
      <c r="K139" s="30"/>
      <c r="L139" s="30"/>
      <c r="M139" s="327"/>
      <c r="N139" s="327"/>
      <c r="O139" s="319"/>
      <c r="P139" s="319"/>
      <c r="Q139" s="319"/>
      <c r="R139" s="319" t="e">
        <f>VLOOKUP(Q139,CIik!$A:$E,5,FALSE)</f>
        <v>#N/A</v>
      </c>
      <c r="S139" s="140"/>
      <c r="T139" s="140"/>
      <c r="U139" s="140"/>
      <c r="V139" s="140"/>
      <c r="W139" s="140"/>
      <c r="X139" s="140"/>
      <c r="Y139" s="140"/>
      <c r="Z139" s="284"/>
      <c r="AA139" s="284"/>
      <c r="AB139" s="284"/>
      <c r="AC139" s="284"/>
      <c r="AD139" s="284"/>
      <c r="AE139" s="284"/>
    </row>
    <row r="140" spans="1:31" s="264" customFormat="1" ht="23.25" customHeight="1">
      <c r="A140" s="478"/>
      <c r="B140" s="293"/>
      <c r="C140" s="30"/>
      <c r="D140" s="30"/>
      <c r="E140" s="30"/>
      <c r="F140" s="30"/>
      <c r="G140" s="30"/>
      <c r="H140" s="30"/>
      <c r="I140" s="30"/>
      <c r="J140" s="327"/>
      <c r="K140" s="30"/>
      <c r="L140" s="30"/>
      <c r="M140" s="327"/>
      <c r="N140" s="327"/>
      <c r="O140" s="319"/>
      <c r="P140" s="319"/>
      <c r="Q140" s="319"/>
      <c r="R140" s="319" t="e">
        <f>VLOOKUP(Q140,CIik!$A:$E,5,FALSE)</f>
        <v>#N/A</v>
      </c>
      <c r="S140" s="140"/>
      <c r="T140" s="140"/>
      <c r="U140" s="140"/>
      <c r="V140" s="140"/>
      <c r="W140" s="140"/>
      <c r="X140" s="140"/>
      <c r="Y140" s="140"/>
      <c r="Z140" s="284"/>
      <c r="AA140" s="284"/>
      <c r="AB140" s="284"/>
      <c r="AC140" s="284"/>
      <c r="AD140" s="284"/>
      <c r="AE140" s="284"/>
    </row>
    <row r="141" spans="1:31" s="264" customFormat="1" ht="23.25" customHeight="1">
      <c r="A141" s="478"/>
      <c r="B141" s="293"/>
      <c r="C141" s="30"/>
      <c r="D141" s="30"/>
      <c r="E141" s="30"/>
      <c r="F141" s="30"/>
      <c r="G141" s="30"/>
      <c r="H141" s="30"/>
      <c r="I141" s="30"/>
      <c r="J141" s="327"/>
      <c r="K141" s="30"/>
      <c r="L141" s="30"/>
      <c r="M141" s="327"/>
      <c r="N141" s="327"/>
      <c r="O141" s="319"/>
      <c r="P141" s="319"/>
      <c r="Q141" s="319"/>
      <c r="R141" s="319" t="e">
        <f>VLOOKUP(Q141,CIik!$A:$E,5,FALSE)</f>
        <v>#N/A</v>
      </c>
      <c r="S141" s="140"/>
      <c r="T141" s="140"/>
      <c r="U141" s="140"/>
      <c r="V141" s="140"/>
      <c r="W141" s="140"/>
      <c r="X141" s="140"/>
      <c r="Y141" s="140"/>
      <c r="Z141" s="284"/>
      <c r="AA141" s="284"/>
      <c r="AB141" s="284"/>
      <c r="AC141" s="284"/>
      <c r="AD141" s="284"/>
      <c r="AE141" s="284"/>
    </row>
    <row r="142" spans="1:31" s="264" customFormat="1" ht="23.25" customHeight="1">
      <c r="A142" s="478"/>
      <c r="B142" s="293"/>
      <c r="C142" s="30"/>
      <c r="D142" s="30"/>
      <c r="E142" s="30"/>
      <c r="F142" s="30"/>
      <c r="G142" s="30"/>
      <c r="H142" s="30"/>
      <c r="I142" s="30"/>
      <c r="J142" s="327"/>
      <c r="K142" s="30"/>
      <c r="L142" s="30"/>
      <c r="M142" s="327"/>
      <c r="N142" s="327"/>
      <c r="O142" s="319"/>
      <c r="P142" s="319"/>
      <c r="Q142" s="319"/>
      <c r="R142" s="319" t="e">
        <f>VLOOKUP(Q142,CIik!$A:$E,5,FALSE)</f>
        <v>#N/A</v>
      </c>
      <c r="S142" s="140"/>
      <c r="T142" s="140"/>
      <c r="U142" s="140"/>
      <c r="V142" s="140"/>
      <c r="W142" s="140"/>
      <c r="X142" s="140"/>
      <c r="Y142" s="140"/>
      <c r="Z142" s="284"/>
      <c r="AA142" s="284"/>
      <c r="AB142" s="284"/>
      <c r="AC142" s="284"/>
      <c r="AD142" s="284"/>
      <c r="AE142" s="284"/>
    </row>
    <row r="143" spans="1:31" s="264" customFormat="1" ht="23.25" customHeight="1">
      <c r="A143" s="478"/>
      <c r="B143" s="293"/>
      <c r="C143" s="30"/>
      <c r="D143" s="30"/>
      <c r="E143" s="30"/>
      <c r="F143" s="30"/>
      <c r="G143" s="30"/>
      <c r="H143" s="30"/>
      <c r="I143" s="30"/>
      <c r="J143" s="327"/>
      <c r="K143" s="30"/>
      <c r="L143" s="30"/>
      <c r="M143" s="327"/>
      <c r="N143" s="327"/>
      <c r="O143" s="319"/>
      <c r="P143" s="319"/>
      <c r="Q143" s="319"/>
      <c r="R143" s="319" t="e">
        <f>VLOOKUP(Q143,CIik!$A:$E,5,FALSE)</f>
        <v>#N/A</v>
      </c>
      <c r="S143" s="140"/>
      <c r="T143" s="140"/>
      <c r="U143" s="140"/>
      <c r="V143" s="140"/>
      <c r="W143" s="140"/>
      <c r="X143" s="140"/>
      <c r="Y143" s="140"/>
      <c r="Z143" s="284"/>
      <c r="AA143" s="284"/>
      <c r="AB143" s="284"/>
      <c r="AC143" s="284"/>
      <c r="AD143" s="284"/>
      <c r="AE143" s="284"/>
    </row>
    <row r="144" spans="1:31" s="264" customFormat="1" ht="23.25" customHeight="1">
      <c r="A144" s="478"/>
      <c r="B144" s="293"/>
      <c r="C144" s="30"/>
      <c r="D144" s="30"/>
      <c r="E144" s="30"/>
      <c r="F144" s="30"/>
      <c r="G144" s="30"/>
      <c r="H144" s="30"/>
      <c r="I144" s="30"/>
      <c r="J144" s="327"/>
      <c r="K144" s="30"/>
      <c r="L144" s="30"/>
      <c r="M144" s="327"/>
      <c r="N144" s="327"/>
      <c r="O144" s="319"/>
      <c r="P144" s="319"/>
      <c r="Q144" s="319"/>
      <c r="R144" s="319" t="e">
        <f>VLOOKUP(Q144,CIik!$A:$E,5,FALSE)</f>
        <v>#N/A</v>
      </c>
      <c r="S144" s="140"/>
      <c r="T144" s="140"/>
      <c r="U144" s="140"/>
      <c r="V144" s="140"/>
      <c r="W144" s="140"/>
      <c r="X144" s="140"/>
      <c r="Y144" s="140"/>
      <c r="Z144" s="284"/>
      <c r="AA144" s="284"/>
      <c r="AB144" s="284"/>
      <c r="AC144" s="284"/>
      <c r="AD144" s="284"/>
      <c r="AE144" s="284"/>
    </row>
    <row r="145" spans="1:31" s="264" customFormat="1" ht="23.25" customHeight="1">
      <c r="A145" s="478"/>
      <c r="B145" s="293"/>
      <c r="C145" s="30"/>
      <c r="D145" s="30"/>
      <c r="E145" s="30"/>
      <c r="F145" s="30"/>
      <c r="G145" s="30"/>
      <c r="H145" s="30"/>
      <c r="I145" s="30"/>
      <c r="J145" s="327"/>
      <c r="K145" s="30"/>
      <c r="L145" s="30"/>
      <c r="M145" s="327"/>
      <c r="N145" s="327"/>
      <c r="O145" s="319"/>
      <c r="P145" s="319"/>
      <c r="Q145" s="319"/>
      <c r="R145" s="319" t="e">
        <f>VLOOKUP(Q145,CIik!$A:$E,5,FALSE)</f>
        <v>#N/A</v>
      </c>
      <c r="S145" s="140"/>
      <c r="T145" s="140"/>
      <c r="U145" s="140"/>
      <c r="V145" s="140"/>
      <c r="W145" s="140"/>
      <c r="X145" s="140"/>
      <c r="Y145" s="140"/>
      <c r="Z145" s="284"/>
      <c r="AA145" s="284"/>
      <c r="AB145" s="284"/>
      <c r="AC145" s="284"/>
      <c r="AD145" s="284"/>
      <c r="AE145" s="284"/>
    </row>
    <row r="146" spans="1:31" s="264" customFormat="1" ht="23.25" customHeight="1">
      <c r="A146" s="478"/>
      <c r="B146" s="293"/>
      <c r="C146" s="30"/>
      <c r="D146" s="30"/>
      <c r="E146" s="30"/>
      <c r="F146" s="30"/>
      <c r="G146" s="30"/>
      <c r="H146" s="30"/>
      <c r="I146" s="30"/>
      <c r="J146" s="327"/>
      <c r="K146" s="30"/>
      <c r="L146" s="30"/>
      <c r="M146" s="327"/>
      <c r="N146" s="327"/>
      <c r="O146" s="319"/>
      <c r="P146" s="319"/>
      <c r="Q146" s="319"/>
      <c r="R146" s="319" t="e">
        <f>VLOOKUP(Q146,CIik!$A:$E,5,FALSE)</f>
        <v>#N/A</v>
      </c>
      <c r="S146" s="140"/>
      <c r="T146" s="140"/>
      <c r="U146" s="140"/>
      <c r="V146" s="140"/>
      <c r="W146" s="140"/>
      <c r="X146" s="140"/>
      <c r="Y146" s="140"/>
      <c r="Z146" s="284"/>
      <c r="AA146" s="284"/>
      <c r="AB146" s="284"/>
      <c r="AC146" s="284"/>
      <c r="AD146" s="284"/>
      <c r="AE146" s="284"/>
    </row>
    <row r="147" spans="1:31" s="264" customFormat="1" ht="23.25" customHeight="1">
      <c r="A147" s="478"/>
      <c r="B147" s="293"/>
      <c r="C147" s="30"/>
      <c r="D147" s="30"/>
      <c r="E147" s="30"/>
      <c r="F147" s="30"/>
      <c r="G147" s="30"/>
      <c r="H147" s="30"/>
      <c r="I147" s="30"/>
      <c r="J147" s="327"/>
      <c r="K147" s="30"/>
      <c r="L147" s="30"/>
      <c r="M147" s="327"/>
      <c r="N147" s="327"/>
      <c r="O147" s="319"/>
      <c r="P147" s="319"/>
      <c r="Q147" s="319"/>
      <c r="R147" s="319" t="e">
        <f>VLOOKUP(Q147,CIik!$A:$E,5,FALSE)</f>
        <v>#N/A</v>
      </c>
      <c r="S147" s="140"/>
      <c r="T147" s="140"/>
      <c r="U147" s="140"/>
      <c r="V147" s="140"/>
      <c r="W147" s="140"/>
      <c r="X147" s="140"/>
      <c r="Y147" s="140"/>
      <c r="Z147" s="284"/>
      <c r="AA147" s="284"/>
      <c r="AB147" s="284"/>
      <c r="AC147" s="284"/>
      <c r="AD147" s="284"/>
      <c r="AE147" s="284"/>
    </row>
    <row r="148" spans="1:31" s="264" customFormat="1" ht="23.25" customHeight="1">
      <c r="A148" s="478"/>
      <c r="B148" s="293"/>
      <c r="C148" s="30"/>
      <c r="D148" s="30"/>
      <c r="E148" s="30"/>
      <c r="F148" s="30"/>
      <c r="G148" s="30"/>
      <c r="H148" s="30"/>
      <c r="I148" s="30"/>
      <c r="J148" s="327"/>
      <c r="K148" s="30"/>
      <c r="L148" s="30"/>
      <c r="M148" s="327"/>
      <c r="N148" s="327"/>
      <c r="O148" s="319"/>
      <c r="P148" s="319"/>
      <c r="Q148" s="319"/>
      <c r="R148" s="319" t="e">
        <f>VLOOKUP(Q148,CIik!$A:$E,5,FALSE)</f>
        <v>#N/A</v>
      </c>
      <c r="S148" s="140"/>
      <c r="T148" s="140"/>
      <c r="U148" s="140"/>
      <c r="V148" s="140"/>
      <c r="W148" s="140"/>
      <c r="X148" s="140"/>
      <c r="Y148" s="140"/>
      <c r="Z148" s="284"/>
      <c r="AA148" s="284"/>
      <c r="AB148" s="284"/>
      <c r="AC148" s="284"/>
      <c r="AD148" s="284"/>
      <c r="AE148" s="284"/>
    </row>
    <row r="149" spans="1:31" s="264" customFormat="1" ht="23.25" customHeight="1">
      <c r="A149" s="478"/>
      <c r="B149" s="293"/>
      <c r="C149" s="30"/>
      <c r="D149" s="30"/>
      <c r="E149" s="30"/>
      <c r="F149" s="30"/>
      <c r="G149" s="30"/>
      <c r="H149" s="30"/>
      <c r="I149" s="30"/>
      <c r="J149" s="327"/>
      <c r="K149" s="30"/>
      <c r="L149" s="30"/>
      <c r="M149" s="327"/>
      <c r="N149" s="327"/>
      <c r="O149" s="319"/>
      <c r="P149" s="319"/>
      <c r="Q149" s="319"/>
      <c r="R149" s="319" t="e">
        <f>VLOOKUP(Q149,CIik!$A:$E,5,FALSE)</f>
        <v>#N/A</v>
      </c>
      <c r="S149" s="140"/>
      <c r="T149" s="140"/>
      <c r="U149" s="140"/>
      <c r="V149" s="140"/>
      <c r="W149" s="140"/>
      <c r="X149" s="140"/>
      <c r="Y149" s="140"/>
      <c r="Z149" s="284"/>
      <c r="AA149" s="284"/>
      <c r="AB149" s="284"/>
      <c r="AC149" s="284"/>
      <c r="AD149" s="284"/>
      <c r="AE149" s="284"/>
    </row>
    <row r="150" spans="1:31" s="264" customFormat="1" ht="23.25" customHeight="1">
      <c r="A150" s="478"/>
      <c r="B150" s="293"/>
      <c r="C150" s="30"/>
      <c r="D150" s="30"/>
      <c r="E150" s="30"/>
      <c r="F150" s="30"/>
      <c r="G150" s="30"/>
      <c r="H150" s="30"/>
      <c r="I150" s="30"/>
      <c r="J150" s="327"/>
      <c r="K150" s="30"/>
      <c r="L150" s="30"/>
      <c r="M150" s="327"/>
      <c r="N150" s="327"/>
      <c r="O150" s="319"/>
      <c r="P150" s="319"/>
      <c r="Q150" s="319"/>
      <c r="R150" s="319" t="e">
        <f>VLOOKUP(Q150,CIik!$A:$E,5,FALSE)</f>
        <v>#N/A</v>
      </c>
      <c r="S150" s="140"/>
      <c r="T150" s="140"/>
      <c r="U150" s="140"/>
      <c r="V150" s="140"/>
      <c r="W150" s="140"/>
      <c r="X150" s="140"/>
      <c r="Y150" s="140"/>
      <c r="Z150" s="284"/>
      <c r="AA150" s="284"/>
      <c r="AB150" s="284"/>
      <c r="AC150" s="284"/>
      <c r="AD150" s="284"/>
      <c r="AE150" s="284"/>
    </row>
    <row r="151" spans="1:31" s="264" customFormat="1" ht="23.25" customHeight="1">
      <c r="A151" s="478"/>
      <c r="B151" s="293"/>
      <c r="C151" s="30"/>
      <c r="D151" s="30"/>
      <c r="E151" s="30"/>
      <c r="F151" s="30"/>
      <c r="G151" s="30"/>
      <c r="H151" s="30"/>
      <c r="I151" s="30"/>
      <c r="J151" s="327"/>
      <c r="K151" s="30"/>
      <c r="L151" s="30"/>
      <c r="M151" s="327"/>
      <c r="N151" s="327"/>
      <c r="O151" s="319"/>
      <c r="P151" s="319"/>
      <c r="Q151" s="319"/>
      <c r="R151" s="319" t="e">
        <f>VLOOKUP(Q151,CIik!$A:$E,5,FALSE)</f>
        <v>#N/A</v>
      </c>
      <c r="S151" s="140"/>
      <c r="T151" s="140"/>
      <c r="U151" s="140"/>
      <c r="V151" s="140"/>
      <c r="W151" s="140"/>
      <c r="X151" s="140"/>
      <c r="Y151" s="140"/>
      <c r="Z151" s="284"/>
      <c r="AA151" s="284"/>
      <c r="AB151" s="284"/>
      <c r="AC151" s="284"/>
      <c r="AD151" s="284"/>
      <c r="AE151" s="284"/>
    </row>
    <row r="152" spans="1:31" s="264" customFormat="1" ht="23.25" customHeight="1">
      <c r="A152" s="478"/>
      <c r="B152" s="293"/>
      <c r="C152" s="30"/>
      <c r="D152" s="30"/>
      <c r="E152" s="30"/>
      <c r="F152" s="30"/>
      <c r="G152" s="30"/>
      <c r="H152" s="30"/>
      <c r="I152" s="30"/>
      <c r="J152" s="327"/>
      <c r="K152" s="30"/>
      <c r="L152" s="30"/>
      <c r="M152" s="327"/>
      <c r="N152" s="327"/>
      <c r="O152" s="319"/>
      <c r="P152" s="319"/>
      <c r="Q152" s="319"/>
      <c r="R152" s="319" t="e">
        <f>VLOOKUP(Q152,CIik!$A:$E,5,FALSE)</f>
        <v>#N/A</v>
      </c>
      <c r="S152" s="140"/>
      <c r="T152" s="140"/>
      <c r="U152" s="140"/>
      <c r="V152" s="140"/>
      <c r="W152" s="140"/>
      <c r="X152" s="140"/>
      <c r="Y152" s="140"/>
      <c r="Z152" s="284"/>
      <c r="AA152" s="284"/>
      <c r="AB152" s="284"/>
      <c r="AC152" s="284"/>
      <c r="AD152" s="284"/>
      <c r="AE152" s="284"/>
    </row>
    <row r="153" spans="1:31" s="264" customFormat="1" ht="23.25" customHeight="1">
      <c r="A153" s="478"/>
      <c r="B153" s="293"/>
      <c r="C153" s="30"/>
      <c r="D153" s="30"/>
      <c r="E153" s="30"/>
      <c r="F153" s="30"/>
      <c r="G153" s="30"/>
      <c r="H153" s="30"/>
      <c r="I153" s="30"/>
      <c r="J153" s="327"/>
      <c r="K153" s="30"/>
      <c r="L153" s="30"/>
      <c r="M153" s="327"/>
      <c r="N153" s="327"/>
      <c r="O153" s="319"/>
      <c r="P153" s="319"/>
      <c r="Q153" s="319"/>
      <c r="R153" s="319" t="e">
        <f>VLOOKUP(Q153,CIik!$A:$E,5,FALSE)</f>
        <v>#N/A</v>
      </c>
      <c r="S153" s="140"/>
      <c r="T153" s="140"/>
      <c r="U153" s="140"/>
      <c r="V153" s="140"/>
      <c r="W153" s="140"/>
      <c r="X153" s="140"/>
      <c r="Y153" s="140"/>
      <c r="Z153" s="284"/>
      <c r="AA153" s="284"/>
      <c r="AB153" s="284"/>
      <c r="AC153" s="284"/>
      <c r="AD153" s="284"/>
      <c r="AE153" s="284"/>
    </row>
    <row r="154" spans="1:31" s="264" customFormat="1" ht="23.25" customHeight="1">
      <c r="A154" s="478"/>
      <c r="B154" s="293"/>
      <c r="C154" s="30"/>
      <c r="D154" s="30"/>
      <c r="E154" s="30"/>
      <c r="F154" s="30"/>
      <c r="G154" s="30"/>
      <c r="H154" s="30"/>
      <c r="I154" s="30"/>
      <c r="J154" s="327"/>
      <c r="K154" s="30"/>
      <c r="L154" s="30"/>
      <c r="M154" s="327"/>
      <c r="N154" s="327"/>
      <c r="O154" s="319"/>
      <c r="P154" s="319"/>
      <c r="Q154" s="319"/>
      <c r="R154" s="319" t="e">
        <f>VLOOKUP(Q154,CIik!$A:$E,5,FALSE)</f>
        <v>#N/A</v>
      </c>
      <c r="S154" s="140"/>
      <c r="T154" s="140"/>
      <c r="U154" s="140"/>
      <c r="V154" s="140"/>
      <c r="W154" s="140"/>
      <c r="X154" s="140"/>
      <c r="Y154" s="140"/>
      <c r="Z154" s="284"/>
      <c r="AA154" s="284"/>
      <c r="AB154" s="284"/>
      <c r="AC154" s="284"/>
      <c r="AD154" s="284"/>
      <c r="AE154" s="284"/>
    </row>
    <row r="155" spans="1:31" s="264" customFormat="1" ht="23.25" customHeight="1">
      <c r="A155" s="478"/>
      <c r="B155" s="293"/>
      <c r="C155" s="30"/>
      <c r="D155" s="30"/>
      <c r="E155" s="30"/>
      <c r="F155" s="30"/>
      <c r="G155" s="30"/>
      <c r="H155" s="30"/>
      <c r="I155" s="30"/>
      <c r="J155" s="327"/>
      <c r="K155" s="30"/>
      <c r="L155" s="30"/>
      <c r="M155" s="327"/>
      <c r="N155" s="327"/>
      <c r="O155" s="319"/>
      <c r="P155" s="319"/>
      <c r="Q155" s="319"/>
      <c r="R155" s="319" t="e">
        <f>VLOOKUP(Q155,CIik!$A:$E,5,FALSE)</f>
        <v>#N/A</v>
      </c>
      <c r="S155" s="140"/>
      <c r="T155" s="140"/>
      <c r="U155" s="140"/>
      <c r="V155" s="140"/>
      <c r="W155" s="140"/>
      <c r="X155" s="140"/>
      <c r="Y155" s="140"/>
      <c r="Z155" s="284"/>
      <c r="AA155" s="284"/>
      <c r="AB155" s="284"/>
      <c r="AC155" s="284"/>
      <c r="AD155" s="284"/>
      <c r="AE155" s="284"/>
    </row>
    <row r="156" spans="1:31" s="264" customFormat="1" ht="23.25" customHeight="1">
      <c r="A156" s="478"/>
      <c r="B156" s="293"/>
      <c r="C156" s="30"/>
      <c r="D156" s="30"/>
      <c r="E156" s="30"/>
      <c r="F156" s="30"/>
      <c r="G156" s="30"/>
      <c r="H156" s="30"/>
      <c r="I156" s="30"/>
      <c r="J156" s="327"/>
      <c r="K156" s="30"/>
      <c r="L156" s="30"/>
      <c r="M156" s="327"/>
      <c r="N156" s="327"/>
      <c r="O156" s="319"/>
      <c r="P156" s="319"/>
      <c r="Q156" s="319"/>
      <c r="R156" s="319" t="e">
        <f>VLOOKUP(Q156,CIik!$A:$E,5,FALSE)</f>
        <v>#N/A</v>
      </c>
      <c r="S156" s="140"/>
      <c r="T156" s="140"/>
      <c r="U156" s="140"/>
      <c r="V156" s="140"/>
      <c r="W156" s="140"/>
      <c r="X156" s="140"/>
      <c r="Y156" s="140"/>
      <c r="Z156" s="284"/>
      <c r="AA156" s="284"/>
      <c r="AB156" s="284"/>
      <c r="AC156" s="284"/>
      <c r="AD156" s="284"/>
      <c r="AE156" s="284"/>
    </row>
    <row r="157" spans="1:31" s="264" customFormat="1" ht="23.25" customHeight="1">
      <c r="A157" s="478"/>
      <c r="B157" s="293"/>
      <c r="C157" s="30"/>
      <c r="D157" s="30"/>
      <c r="E157" s="30"/>
      <c r="F157" s="30"/>
      <c r="G157" s="30"/>
      <c r="H157" s="30"/>
      <c r="I157" s="30"/>
      <c r="J157" s="327"/>
      <c r="K157" s="30"/>
      <c r="L157" s="30"/>
      <c r="M157" s="327"/>
      <c r="N157" s="327"/>
      <c r="O157" s="319"/>
      <c r="P157" s="319"/>
      <c r="Q157" s="319"/>
      <c r="R157" s="319" t="e">
        <f>VLOOKUP(Q157,CIik!$A:$E,5,FALSE)</f>
        <v>#N/A</v>
      </c>
      <c r="S157" s="140"/>
      <c r="T157" s="140"/>
      <c r="U157" s="140"/>
      <c r="V157" s="140"/>
      <c r="W157" s="140"/>
      <c r="X157" s="140"/>
      <c r="Y157" s="140"/>
      <c r="Z157" s="284"/>
      <c r="AA157" s="284"/>
      <c r="AB157" s="284"/>
      <c r="AC157" s="284"/>
      <c r="AD157" s="284"/>
      <c r="AE157" s="284"/>
    </row>
    <row r="158" spans="1:31" s="264" customFormat="1" ht="21.75" customHeight="1">
      <c r="A158" s="478"/>
      <c r="B158" s="293"/>
      <c r="C158" s="30"/>
      <c r="D158" s="30"/>
      <c r="E158" s="30"/>
      <c r="F158" s="30"/>
      <c r="G158" s="30"/>
      <c r="H158" s="30"/>
      <c r="I158" s="30"/>
      <c r="J158" s="327"/>
      <c r="K158" s="30"/>
      <c r="L158" s="30"/>
      <c r="M158" s="327"/>
      <c r="N158" s="327"/>
      <c r="O158" s="319"/>
      <c r="P158" s="319"/>
      <c r="Q158" s="319"/>
      <c r="R158" s="319" t="e">
        <f>VLOOKUP(Q158,CIik!$A:$E,5,FALSE)</f>
        <v>#N/A</v>
      </c>
      <c r="S158" s="140"/>
      <c r="T158" s="140"/>
      <c r="U158" s="140"/>
      <c r="V158" s="140"/>
      <c r="W158" s="140"/>
      <c r="X158" s="140"/>
      <c r="Y158" s="140"/>
      <c r="Z158" s="284"/>
      <c r="AA158" s="284"/>
      <c r="AB158" s="284"/>
      <c r="AC158" s="284"/>
      <c r="AD158" s="284"/>
      <c r="AE158" s="284"/>
    </row>
    <row r="159" spans="1:31" s="264" customFormat="1" ht="23.25" customHeight="1">
      <c r="A159" s="478"/>
      <c r="B159" s="293"/>
      <c r="C159" s="30"/>
      <c r="D159" s="30"/>
      <c r="E159" s="30"/>
      <c r="F159" s="30"/>
      <c r="G159" s="30"/>
      <c r="H159" s="30"/>
      <c r="I159" s="30"/>
      <c r="J159" s="327"/>
      <c r="K159" s="30"/>
      <c r="L159" s="30"/>
      <c r="M159" s="327"/>
      <c r="N159" s="327"/>
      <c r="O159" s="319"/>
      <c r="P159" s="319"/>
      <c r="Q159" s="319"/>
      <c r="R159" s="319" t="e">
        <f>VLOOKUP(Q159,CIik!$A:$E,5,FALSE)</f>
        <v>#N/A</v>
      </c>
      <c r="S159" s="140"/>
      <c r="T159" s="140"/>
      <c r="U159" s="140"/>
      <c r="V159" s="140"/>
      <c r="W159" s="140"/>
      <c r="X159" s="140"/>
      <c r="Y159" s="140"/>
      <c r="Z159" s="284"/>
      <c r="AA159" s="284"/>
      <c r="AB159" s="284"/>
      <c r="AC159" s="284"/>
      <c r="AD159" s="284"/>
      <c r="AE159" s="284"/>
    </row>
    <row r="160" spans="1:31" s="264" customFormat="1" ht="23.25" customHeight="1">
      <c r="A160" s="478"/>
      <c r="B160" s="293"/>
      <c r="C160" s="30"/>
      <c r="D160" s="30"/>
      <c r="E160" s="30"/>
      <c r="F160" s="30"/>
      <c r="G160" s="30"/>
      <c r="H160" s="30"/>
      <c r="I160" s="30"/>
      <c r="J160" s="327"/>
      <c r="K160" s="30"/>
      <c r="L160" s="30"/>
      <c r="M160" s="327"/>
      <c r="N160" s="327"/>
      <c r="O160" s="319"/>
      <c r="P160" s="319"/>
      <c r="Q160" s="319"/>
      <c r="R160" s="319" t="e">
        <f>VLOOKUP(Q160,CIik!$A:$E,5,FALSE)</f>
        <v>#N/A</v>
      </c>
      <c r="S160" s="140"/>
      <c r="T160" s="140"/>
      <c r="U160" s="140"/>
      <c r="V160" s="140"/>
      <c r="W160" s="140"/>
      <c r="X160" s="140"/>
      <c r="Y160" s="140"/>
      <c r="Z160" s="284"/>
      <c r="AA160" s="284"/>
      <c r="AB160" s="284"/>
      <c r="AC160" s="284"/>
      <c r="AD160" s="284"/>
      <c r="AE160" s="284"/>
    </row>
    <row r="161" spans="1:31" s="264" customFormat="1" ht="23.25" customHeight="1">
      <c r="A161" s="478"/>
      <c r="B161" s="293"/>
      <c r="C161" s="30"/>
      <c r="D161" s="30"/>
      <c r="E161" s="30"/>
      <c r="F161" s="30"/>
      <c r="G161" s="30"/>
      <c r="H161" s="30"/>
      <c r="I161" s="30"/>
      <c r="J161" s="327"/>
      <c r="K161" s="30"/>
      <c r="L161" s="30"/>
      <c r="M161" s="327"/>
      <c r="N161" s="327"/>
      <c r="O161" s="319"/>
      <c r="P161" s="319"/>
      <c r="Q161" s="319"/>
      <c r="R161" s="319" t="e">
        <f>VLOOKUP(Q161,CIik!$A:$E,5,FALSE)</f>
        <v>#N/A</v>
      </c>
      <c r="S161" s="140"/>
      <c r="T161" s="140"/>
      <c r="U161" s="140"/>
      <c r="V161" s="140"/>
      <c r="W161" s="140"/>
      <c r="X161" s="140"/>
      <c r="Y161" s="140"/>
      <c r="Z161" s="284"/>
      <c r="AA161" s="284"/>
      <c r="AB161" s="284"/>
      <c r="AC161" s="284"/>
      <c r="AD161" s="284"/>
      <c r="AE161" s="284"/>
    </row>
    <row r="162" spans="1:31" s="264" customFormat="1" ht="23.25" customHeight="1">
      <c r="A162" s="478"/>
      <c r="B162" s="293"/>
      <c r="C162" s="30"/>
      <c r="D162" s="30"/>
      <c r="E162" s="30"/>
      <c r="F162" s="30"/>
      <c r="G162" s="30"/>
      <c r="H162" s="30"/>
      <c r="I162" s="30"/>
      <c r="J162" s="327"/>
      <c r="K162" s="30"/>
      <c r="L162" s="30"/>
      <c r="M162" s="327"/>
      <c r="N162" s="327"/>
      <c r="O162" s="319"/>
      <c r="P162" s="319"/>
      <c r="Q162" s="319"/>
      <c r="R162" s="319" t="e">
        <f>VLOOKUP(Q162,CIik!$A:$E,5,FALSE)</f>
        <v>#N/A</v>
      </c>
      <c r="S162" s="140"/>
      <c r="T162" s="140"/>
      <c r="U162" s="140"/>
      <c r="V162" s="140"/>
      <c r="W162" s="140"/>
      <c r="X162" s="140"/>
      <c r="Y162" s="140"/>
      <c r="Z162" s="284"/>
      <c r="AA162" s="284"/>
      <c r="AB162" s="284"/>
      <c r="AC162" s="284"/>
      <c r="AD162" s="284"/>
      <c r="AE162" s="284"/>
    </row>
    <row r="163" spans="1:31" s="264" customFormat="1" ht="23.25" customHeight="1">
      <c r="A163" s="478"/>
      <c r="B163" s="293"/>
      <c r="C163" s="30"/>
      <c r="D163" s="30"/>
      <c r="E163" s="30"/>
      <c r="F163" s="30"/>
      <c r="G163" s="30"/>
      <c r="H163" s="30"/>
      <c r="I163" s="30"/>
      <c r="J163" s="327"/>
      <c r="K163" s="30"/>
      <c r="L163" s="30"/>
      <c r="M163" s="327"/>
      <c r="N163" s="327"/>
      <c r="O163" s="319"/>
      <c r="P163" s="319"/>
      <c r="Q163" s="319"/>
      <c r="R163" s="319" t="e">
        <f>VLOOKUP(Q163,CIik!$A:$E,5,FALSE)</f>
        <v>#N/A</v>
      </c>
      <c r="S163" s="140"/>
      <c r="T163" s="140"/>
      <c r="U163" s="140"/>
      <c r="V163" s="140"/>
      <c r="W163" s="140"/>
      <c r="X163" s="140"/>
      <c r="Y163" s="140"/>
      <c r="Z163" s="284"/>
      <c r="AA163" s="284"/>
      <c r="AB163" s="284"/>
      <c r="AC163" s="284"/>
      <c r="AD163" s="284"/>
      <c r="AE163" s="284"/>
    </row>
    <row r="164" spans="1:31" s="264" customFormat="1" ht="23.25" customHeight="1">
      <c r="A164" s="478"/>
      <c r="B164" s="293"/>
      <c r="C164" s="30"/>
      <c r="D164" s="30"/>
      <c r="E164" s="30"/>
      <c r="F164" s="30"/>
      <c r="G164" s="30"/>
      <c r="H164" s="30"/>
      <c r="I164" s="30"/>
      <c r="J164" s="327"/>
      <c r="K164" s="30"/>
      <c r="L164" s="30"/>
      <c r="M164" s="327"/>
      <c r="N164" s="327"/>
      <c r="O164" s="319"/>
      <c r="P164" s="319"/>
      <c r="Q164" s="319"/>
      <c r="R164" s="319" t="e">
        <f>VLOOKUP(Q164,CIik!$A:$E,5,FALSE)</f>
        <v>#N/A</v>
      </c>
      <c r="S164" s="140"/>
      <c r="T164" s="140"/>
      <c r="U164" s="140"/>
      <c r="V164" s="140"/>
      <c r="W164" s="140"/>
      <c r="X164" s="140"/>
      <c r="Y164" s="140"/>
      <c r="Z164" s="284"/>
      <c r="AA164" s="284"/>
      <c r="AB164" s="284"/>
      <c r="AC164" s="284"/>
      <c r="AD164" s="284"/>
      <c r="AE164" s="284"/>
    </row>
    <row r="165" spans="1:31" s="264" customFormat="1" ht="23.25" customHeight="1">
      <c r="A165" s="478"/>
      <c r="B165" s="293"/>
      <c r="C165" s="30"/>
      <c r="D165" s="30"/>
      <c r="E165" s="30"/>
      <c r="F165" s="30"/>
      <c r="G165" s="30"/>
      <c r="H165" s="30"/>
      <c r="I165" s="30"/>
      <c r="J165" s="327"/>
      <c r="K165" s="30"/>
      <c r="L165" s="30"/>
      <c r="M165" s="327"/>
      <c r="N165" s="327"/>
      <c r="O165" s="319"/>
      <c r="P165" s="319"/>
      <c r="Q165" s="319"/>
      <c r="R165" s="319" t="e">
        <f>VLOOKUP(Q165,CIik!$A:$E,5,FALSE)</f>
        <v>#N/A</v>
      </c>
      <c r="S165" s="140"/>
      <c r="T165" s="140"/>
      <c r="U165" s="140"/>
      <c r="V165" s="140"/>
      <c r="W165" s="140"/>
      <c r="X165" s="140"/>
      <c r="Y165" s="140"/>
      <c r="Z165" s="284"/>
      <c r="AA165" s="284"/>
      <c r="AB165" s="284"/>
      <c r="AC165" s="284"/>
      <c r="AD165" s="284"/>
      <c r="AE165" s="284"/>
    </row>
    <row r="166" spans="1:31" s="264" customFormat="1" ht="23.25" customHeight="1">
      <c r="A166" s="478"/>
      <c r="B166" s="293"/>
      <c r="C166" s="30"/>
      <c r="D166" s="30"/>
      <c r="E166" s="30"/>
      <c r="F166" s="30"/>
      <c r="G166" s="30"/>
      <c r="H166" s="30"/>
      <c r="I166" s="30"/>
      <c r="J166" s="327"/>
      <c r="K166" s="30"/>
      <c r="L166" s="30"/>
      <c r="M166" s="327"/>
      <c r="N166" s="327"/>
      <c r="O166" s="319"/>
      <c r="P166" s="319"/>
      <c r="Q166" s="319"/>
      <c r="R166" s="319" t="e">
        <f>VLOOKUP(Q166,CIik!$A:$E,5,FALSE)</f>
        <v>#N/A</v>
      </c>
      <c r="S166" s="140"/>
      <c r="T166" s="140"/>
      <c r="U166" s="140"/>
      <c r="V166" s="140"/>
      <c r="W166" s="140"/>
      <c r="X166" s="140"/>
      <c r="Y166" s="140"/>
      <c r="Z166" s="284"/>
      <c r="AA166" s="284"/>
      <c r="AB166" s="284"/>
      <c r="AC166" s="284"/>
      <c r="AD166" s="284"/>
      <c r="AE166" s="284"/>
    </row>
    <row r="167" spans="1:31" s="264" customFormat="1" ht="23.25" customHeight="1">
      <c r="A167" s="478"/>
      <c r="B167" s="293"/>
      <c r="C167" s="30"/>
      <c r="D167" s="30"/>
      <c r="E167" s="30"/>
      <c r="F167" s="30"/>
      <c r="G167" s="30"/>
      <c r="H167" s="30"/>
      <c r="I167" s="30"/>
      <c r="J167" s="327"/>
      <c r="K167" s="30"/>
      <c r="L167" s="30"/>
      <c r="M167" s="327"/>
      <c r="N167" s="327"/>
      <c r="O167" s="319"/>
      <c r="P167" s="319"/>
      <c r="Q167" s="319"/>
      <c r="R167" s="319" t="e">
        <f>VLOOKUP(Q167,CIik!$A:$E,5,FALSE)</f>
        <v>#N/A</v>
      </c>
      <c r="S167" s="140"/>
      <c r="T167" s="140"/>
      <c r="U167" s="140"/>
      <c r="V167" s="140"/>
      <c r="W167" s="140"/>
      <c r="X167" s="140"/>
      <c r="Y167" s="140"/>
      <c r="Z167" s="284"/>
      <c r="AA167" s="284"/>
      <c r="AB167" s="284"/>
      <c r="AC167" s="284"/>
      <c r="AD167" s="284"/>
      <c r="AE167" s="284"/>
    </row>
    <row r="168" spans="1:31" s="264" customFormat="1" ht="23.25" customHeight="1">
      <c r="A168" s="478"/>
      <c r="B168" s="293"/>
      <c r="C168" s="30"/>
      <c r="D168" s="30"/>
      <c r="E168" s="30"/>
      <c r="F168" s="30"/>
      <c r="G168" s="30"/>
      <c r="H168" s="30"/>
      <c r="I168" s="30"/>
      <c r="J168" s="327"/>
      <c r="K168" s="30"/>
      <c r="L168" s="30"/>
      <c r="M168" s="327"/>
      <c r="N168" s="327"/>
      <c r="O168" s="319"/>
      <c r="P168" s="319"/>
      <c r="Q168" s="319"/>
      <c r="R168" s="319" t="e">
        <f>VLOOKUP(Q168,CIik!$A:$E,5,FALSE)</f>
        <v>#N/A</v>
      </c>
      <c r="S168" s="140"/>
      <c r="T168" s="140"/>
      <c r="U168" s="140"/>
      <c r="V168" s="140"/>
      <c r="W168" s="140"/>
      <c r="X168" s="140"/>
      <c r="Y168" s="140"/>
      <c r="Z168" s="284"/>
      <c r="AA168" s="284"/>
      <c r="AB168" s="284"/>
      <c r="AC168" s="284"/>
      <c r="AD168" s="284"/>
      <c r="AE168" s="284"/>
    </row>
    <row r="169" spans="1:31" s="264" customFormat="1" ht="23.25" customHeight="1">
      <c r="A169" s="478"/>
      <c r="B169" s="293"/>
      <c r="C169" s="30"/>
      <c r="D169" s="30"/>
      <c r="E169" s="30"/>
      <c r="F169" s="30"/>
      <c r="G169" s="30"/>
      <c r="H169" s="30"/>
      <c r="I169" s="30"/>
      <c r="J169" s="327"/>
      <c r="K169" s="30"/>
      <c r="L169" s="30"/>
      <c r="M169" s="327"/>
      <c r="N169" s="327"/>
      <c r="O169" s="319"/>
      <c r="P169" s="319"/>
      <c r="Q169" s="319"/>
      <c r="R169" s="319" t="e">
        <f>VLOOKUP(Q169,CIik!$A:$E,5,FALSE)</f>
        <v>#N/A</v>
      </c>
      <c r="S169" s="140"/>
      <c r="T169" s="140"/>
      <c r="U169" s="140"/>
      <c r="V169" s="140"/>
      <c r="W169" s="140"/>
      <c r="X169" s="140"/>
      <c r="Y169" s="140"/>
      <c r="Z169" s="284"/>
      <c r="AA169" s="284"/>
      <c r="AB169" s="284"/>
      <c r="AC169" s="284"/>
      <c r="AD169" s="284"/>
      <c r="AE169" s="284"/>
    </row>
    <row r="170" spans="1:31" s="264" customFormat="1" ht="23.25" customHeight="1">
      <c r="A170" s="478"/>
      <c r="B170" s="293"/>
      <c r="C170" s="30"/>
      <c r="D170" s="30"/>
      <c r="E170" s="30"/>
      <c r="F170" s="30"/>
      <c r="G170" s="30"/>
      <c r="H170" s="30"/>
      <c r="I170" s="30"/>
      <c r="J170" s="327"/>
      <c r="K170" s="30"/>
      <c r="L170" s="30"/>
      <c r="M170" s="327"/>
      <c r="N170" s="327"/>
      <c r="O170" s="319"/>
      <c r="P170" s="319"/>
      <c r="Q170" s="319"/>
      <c r="R170" s="319" t="e">
        <f>VLOOKUP(Q170,CIik!$A:$E,5,FALSE)</f>
        <v>#N/A</v>
      </c>
      <c r="S170" s="140"/>
      <c r="T170" s="140"/>
      <c r="U170" s="140"/>
      <c r="V170" s="140"/>
      <c r="W170" s="140"/>
      <c r="X170" s="140"/>
      <c r="Y170" s="140"/>
      <c r="Z170" s="284"/>
      <c r="AA170" s="284"/>
      <c r="AB170" s="284"/>
      <c r="AC170" s="284"/>
      <c r="AD170" s="284"/>
      <c r="AE170" s="284"/>
    </row>
    <row r="171" spans="1:31" s="264" customFormat="1" ht="23.25" customHeight="1">
      <c r="A171" s="478"/>
      <c r="B171" s="293"/>
      <c r="C171" s="30"/>
      <c r="D171" s="30"/>
      <c r="E171" s="30"/>
      <c r="F171" s="30"/>
      <c r="G171" s="30"/>
      <c r="H171" s="30"/>
      <c r="I171" s="30"/>
      <c r="J171" s="327"/>
      <c r="K171" s="30"/>
      <c r="L171" s="30"/>
      <c r="M171" s="327"/>
      <c r="N171" s="327"/>
      <c r="O171" s="319"/>
      <c r="P171" s="319"/>
      <c r="Q171" s="319"/>
      <c r="R171" s="319" t="e">
        <f>VLOOKUP(Q171,CIik!$A:$E,5,FALSE)</f>
        <v>#N/A</v>
      </c>
      <c r="S171" s="140"/>
      <c r="T171" s="140"/>
      <c r="U171" s="140"/>
      <c r="V171" s="140"/>
      <c r="W171" s="140"/>
      <c r="X171" s="140"/>
      <c r="Y171" s="140"/>
      <c r="Z171" s="284"/>
      <c r="AA171" s="284"/>
      <c r="AB171" s="284"/>
      <c r="AC171" s="284"/>
      <c r="AD171" s="284"/>
      <c r="AE171" s="284"/>
    </row>
    <row r="172" spans="1:31" s="264" customFormat="1" ht="23.25" customHeight="1">
      <c r="A172" s="478"/>
      <c r="B172" s="293"/>
      <c r="C172" s="30"/>
      <c r="D172" s="30"/>
      <c r="E172" s="30"/>
      <c r="F172" s="30"/>
      <c r="G172" s="30"/>
      <c r="H172" s="30"/>
      <c r="I172" s="30"/>
      <c r="J172" s="327"/>
      <c r="K172" s="30"/>
      <c r="L172" s="30"/>
      <c r="M172" s="327"/>
      <c r="N172" s="327"/>
      <c r="O172" s="319"/>
      <c r="P172" s="319"/>
      <c r="Q172" s="319"/>
      <c r="R172" s="319" t="e">
        <f>VLOOKUP(Q172,CIik!$A:$E,5,FALSE)</f>
        <v>#N/A</v>
      </c>
      <c r="S172" s="140"/>
      <c r="T172" s="140"/>
      <c r="U172" s="140"/>
      <c r="V172" s="140"/>
      <c r="W172" s="140"/>
      <c r="X172" s="140"/>
      <c r="Y172" s="140"/>
      <c r="Z172" s="284"/>
      <c r="AA172" s="284"/>
      <c r="AB172" s="284"/>
      <c r="AC172" s="284"/>
      <c r="AD172" s="284"/>
      <c r="AE172" s="284"/>
    </row>
    <row r="173" spans="1:31" s="264" customFormat="1" ht="23.25" customHeight="1">
      <c r="A173" s="478"/>
      <c r="B173" s="293"/>
      <c r="C173" s="30"/>
      <c r="D173" s="30"/>
      <c r="E173" s="30"/>
      <c r="F173" s="30"/>
      <c r="G173" s="30"/>
      <c r="H173" s="30"/>
      <c r="I173" s="30"/>
      <c r="J173" s="327"/>
      <c r="K173" s="30"/>
      <c r="L173" s="30"/>
      <c r="M173" s="327"/>
      <c r="N173" s="327"/>
      <c r="O173" s="319"/>
      <c r="P173" s="319"/>
      <c r="Q173" s="319"/>
      <c r="R173" s="319" t="e">
        <f>VLOOKUP(Q173,CIik!$A:$E,5,FALSE)</f>
        <v>#N/A</v>
      </c>
      <c r="S173" s="140"/>
      <c r="T173" s="140"/>
      <c r="U173" s="140"/>
      <c r="V173" s="140"/>
      <c r="W173" s="140"/>
      <c r="X173" s="140"/>
      <c r="Y173" s="140"/>
      <c r="Z173" s="284"/>
      <c r="AA173" s="284"/>
      <c r="AB173" s="284"/>
      <c r="AC173" s="284"/>
      <c r="AD173" s="284"/>
      <c r="AE173" s="284"/>
    </row>
    <row r="174" spans="1:31" s="264" customFormat="1" ht="23.25" customHeight="1">
      <c r="A174" s="478"/>
      <c r="B174" s="293"/>
      <c r="C174" s="30"/>
      <c r="D174" s="30"/>
      <c r="E174" s="30"/>
      <c r="F174" s="30"/>
      <c r="G174" s="30"/>
      <c r="H174" s="30"/>
      <c r="I174" s="30"/>
      <c r="J174" s="327"/>
      <c r="K174" s="30"/>
      <c r="L174" s="30"/>
      <c r="M174" s="327"/>
      <c r="N174" s="327"/>
      <c r="O174" s="319"/>
      <c r="P174" s="319"/>
      <c r="Q174" s="319"/>
      <c r="R174" s="319" t="e">
        <f>VLOOKUP(Q174,CIik!$A:$E,5,FALSE)</f>
        <v>#N/A</v>
      </c>
      <c r="S174" s="140"/>
      <c r="T174" s="140"/>
      <c r="U174" s="140"/>
      <c r="V174" s="140"/>
      <c r="W174" s="140"/>
      <c r="X174" s="140"/>
      <c r="Y174" s="140"/>
      <c r="Z174" s="284"/>
      <c r="AA174" s="284"/>
      <c r="AB174" s="284"/>
      <c r="AC174" s="284"/>
      <c r="AD174" s="284"/>
      <c r="AE174" s="284"/>
    </row>
    <row r="175" spans="1:31" s="264" customFormat="1" ht="23.25" customHeight="1">
      <c r="A175" s="478"/>
      <c r="B175" s="293"/>
      <c r="C175" s="30"/>
      <c r="D175" s="30"/>
      <c r="E175" s="30"/>
      <c r="F175" s="30"/>
      <c r="G175" s="30"/>
      <c r="H175" s="30"/>
      <c r="I175" s="30"/>
      <c r="J175" s="327"/>
      <c r="K175" s="30"/>
      <c r="L175" s="30"/>
      <c r="M175" s="327"/>
      <c r="N175" s="327"/>
      <c r="O175" s="319"/>
      <c r="P175" s="319"/>
      <c r="Q175" s="319"/>
      <c r="R175" s="319" t="e">
        <f>VLOOKUP(Q175,CIik!$A:$E,5,FALSE)</f>
        <v>#N/A</v>
      </c>
      <c r="S175" s="140"/>
      <c r="T175" s="140"/>
      <c r="U175" s="140"/>
      <c r="V175" s="140"/>
      <c r="W175" s="140"/>
      <c r="X175" s="140"/>
      <c r="Y175" s="140"/>
      <c r="Z175" s="284"/>
      <c r="AA175" s="284"/>
      <c r="AB175" s="284"/>
      <c r="AC175" s="284"/>
      <c r="AD175" s="284"/>
      <c r="AE175" s="284"/>
    </row>
    <row r="176" spans="1:31" s="264" customFormat="1" ht="23.25" customHeight="1">
      <c r="A176" s="478"/>
      <c r="B176" s="293"/>
      <c r="C176" s="30"/>
      <c r="D176" s="30"/>
      <c r="E176" s="30"/>
      <c r="F176" s="30"/>
      <c r="G176" s="30"/>
      <c r="H176" s="30"/>
      <c r="I176" s="30"/>
      <c r="J176" s="327"/>
      <c r="K176" s="30"/>
      <c r="L176" s="30"/>
      <c r="M176" s="327"/>
      <c r="N176" s="327"/>
      <c r="O176" s="319"/>
      <c r="P176" s="319"/>
      <c r="Q176" s="319"/>
      <c r="R176" s="319" t="e">
        <f>VLOOKUP(Q176,CIik!$A:$E,5,FALSE)</f>
        <v>#N/A</v>
      </c>
      <c r="S176" s="140"/>
      <c r="T176" s="140"/>
      <c r="U176" s="140"/>
      <c r="V176" s="140"/>
      <c r="W176" s="140"/>
      <c r="X176" s="140"/>
      <c r="Y176" s="140"/>
      <c r="Z176" s="284"/>
      <c r="AA176" s="284"/>
      <c r="AB176" s="284"/>
      <c r="AC176" s="284"/>
      <c r="AD176" s="284"/>
      <c r="AE176" s="284"/>
    </row>
    <row r="177" spans="1:31" s="264" customFormat="1" ht="23.25" customHeight="1">
      <c r="A177" s="478"/>
      <c r="B177" s="293"/>
      <c r="C177" s="30"/>
      <c r="D177" s="30"/>
      <c r="E177" s="30"/>
      <c r="F177" s="30"/>
      <c r="G177" s="30"/>
      <c r="H177" s="30"/>
      <c r="I177" s="30"/>
      <c r="J177" s="327"/>
      <c r="K177" s="30"/>
      <c r="L177" s="30"/>
      <c r="M177" s="327"/>
      <c r="N177" s="327"/>
      <c r="O177" s="319"/>
      <c r="P177" s="319"/>
      <c r="Q177" s="319"/>
      <c r="R177" s="319" t="e">
        <f>VLOOKUP(Q177,CIik!$A:$E,5,FALSE)</f>
        <v>#N/A</v>
      </c>
      <c r="S177" s="140"/>
      <c r="T177" s="140"/>
      <c r="U177" s="140"/>
      <c r="V177" s="140"/>
      <c r="W177" s="140"/>
      <c r="X177" s="140"/>
      <c r="Y177" s="140"/>
      <c r="Z177" s="284"/>
      <c r="AA177" s="284"/>
      <c r="AB177" s="284"/>
      <c r="AC177" s="284"/>
      <c r="AD177" s="284"/>
      <c r="AE177" s="284"/>
    </row>
    <row r="178" spans="1:31" s="264" customFormat="1" ht="23.25" customHeight="1">
      <c r="A178" s="478"/>
      <c r="B178" s="293"/>
      <c r="C178" s="30"/>
      <c r="D178" s="30"/>
      <c r="E178" s="30"/>
      <c r="F178" s="30"/>
      <c r="G178" s="30"/>
      <c r="H178" s="30"/>
      <c r="I178" s="30"/>
      <c r="J178" s="327"/>
      <c r="K178" s="30"/>
      <c r="L178" s="30"/>
      <c r="M178" s="327"/>
      <c r="N178" s="327"/>
      <c r="O178" s="319"/>
      <c r="P178" s="319"/>
      <c r="Q178" s="319"/>
      <c r="R178" s="319" t="e">
        <f>VLOOKUP(Q178,CIik!$A:$E,5,FALSE)</f>
        <v>#N/A</v>
      </c>
      <c r="S178" s="140"/>
      <c r="T178" s="140"/>
      <c r="U178" s="140"/>
      <c r="V178" s="140"/>
      <c r="W178" s="140"/>
      <c r="X178" s="140"/>
      <c r="Y178" s="140"/>
      <c r="Z178" s="284"/>
      <c r="AA178" s="284"/>
      <c r="AB178" s="284"/>
      <c r="AC178" s="284"/>
      <c r="AD178" s="284"/>
      <c r="AE178" s="284"/>
    </row>
    <row r="179" spans="1:31" s="264" customFormat="1" ht="23.25" customHeight="1">
      <c r="A179" s="478"/>
      <c r="B179" s="293"/>
      <c r="C179" s="30"/>
      <c r="D179" s="30"/>
      <c r="E179" s="30"/>
      <c r="F179" s="30"/>
      <c r="G179" s="30"/>
      <c r="H179" s="30"/>
      <c r="I179" s="30"/>
      <c r="J179" s="327"/>
      <c r="K179" s="30"/>
      <c r="L179" s="30"/>
      <c r="M179" s="327"/>
      <c r="N179" s="327"/>
      <c r="O179" s="319"/>
      <c r="P179" s="319"/>
      <c r="Q179" s="319"/>
      <c r="R179" s="319" t="e">
        <f>VLOOKUP(Q179,CIik!$A:$E,5,FALSE)</f>
        <v>#N/A</v>
      </c>
      <c r="S179" s="140"/>
      <c r="T179" s="140"/>
      <c r="U179" s="140"/>
      <c r="V179" s="140"/>
      <c r="W179" s="140"/>
      <c r="X179" s="140"/>
      <c r="Y179" s="140"/>
      <c r="Z179" s="284"/>
      <c r="AA179" s="284"/>
      <c r="AB179" s="284"/>
      <c r="AC179" s="284"/>
      <c r="AD179" s="284"/>
      <c r="AE179" s="284"/>
    </row>
    <row r="180" spans="1:31" s="264" customFormat="1" ht="23.25" customHeight="1">
      <c r="A180" s="478"/>
      <c r="B180" s="293"/>
      <c r="C180" s="30"/>
      <c r="D180" s="30"/>
      <c r="E180" s="30"/>
      <c r="F180" s="30"/>
      <c r="G180" s="30"/>
      <c r="H180" s="30"/>
      <c r="I180" s="30"/>
      <c r="J180" s="327"/>
      <c r="K180" s="30"/>
      <c r="L180" s="30"/>
      <c r="M180" s="327"/>
      <c r="N180" s="327"/>
      <c r="O180" s="319"/>
      <c r="P180" s="319"/>
      <c r="Q180" s="319"/>
      <c r="R180" s="319" t="e">
        <f>VLOOKUP(Q180,CIik!$A:$E,5,FALSE)</f>
        <v>#N/A</v>
      </c>
      <c r="S180" s="140"/>
      <c r="T180" s="140"/>
      <c r="U180" s="140"/>
      <c r="V180" s="140"/>
      <c r="W180" s="140"/>
      <c r="X180" s="140"/>
      <c r="Y180" s="140"/>
      <c r="Z180" s="284"/>
      <c r="AA180" s="284"/>
      <c r="AB180" s="284"/>
      <c r="AC180" s="284"/>
      <c r="AD180" s="284"/>
      <c r="AE180" s="284"/>
    </row>
    <row r="181" spans="1:31" s="264" customFormat="1" ht="23.25" customHeight="1">
      <c r="A181" s="478"/>
      <c r="B181" s="293"/>
      <c r="C181" s="30"/>
      <c r="D181" s="30"/>
      <c r="E181" s="30"/>
      <c r="F181" s="30"/>
      <c r="G181" s="30"/>
      <c r="H181" s="30"/>
      <c r="I181" s="30"/>
      <c r="J181" s="327"/>
      <c r="K181" s="30"/>
      <c r="L181" s="30"/>
      <c r="M181" s="327"/>
      <c r="N181" s="327"/>
      <c r="O181" s="319"/>
      <c r="P181" s="319"/>
      <c r="Q181" s="319"/>
      <c r="R181" s="319" t="e">
        <f>VLOOKUP(Q181,CIik!$A:$E,5,FALSE)</f>
        <v>#N/A</v>
      </c>
      <c r="S181" s="140"/>
      <c r="T181" s="140"/>
      <c r="U181" s="140"/>
      <c r="V181" s="140"/>
      <c r="W181" s="140"/>
      <c r="X181" s="140"/>
      <c r="Y181" s="140"/>
      <c r="Z181" s="284"/>
      <c r="AA181" s="284"/>
      <c r="AB181" s="284"/>
      <c r="AC181" s="284"/>
      <c r="AD181" s="284"/>
      <c r="AE181" s="284"/>
    </row>
    <row r="182" spans="1:31" s="264" customFormat="1" ht="23.25" customHeight="1">
      <c r="A182" s="478"/>
      <c r="B182" s="293"/>
      <c r="C182" s="30"/>
      <c r="D182" s="30"/>
      <c r="E182" s="30"/>
      <c r="F182" s="30"/>
      <c r="G182" s="30"/>
      <c r="H182" s="30"/>
      <c r="I182" s="30"/>
      <c r="J182" s="327"/>
      <c r="K182" s="30"/>
      <c r="L182" s="30"/>
      <c r="M182" s="327"/>
      <c r="N182" s="327"/>
      <c r="O182" s="319"/>
      <c r="P182" s="319"/>
      <c r="Q182" s="319"/>
      <c r="R182" s="319" t="e">
        <f>VLOOKUP(Q182,CIik!$A:$E,5,FALSE)</f>
        <v>#N/A</v>
      </c>
      <c r="S182" s="140"/>
      <c r="T182" s="140"/>
      <c r="U182" s="140"/>
      <c r="V182" s="140"/>
      <c r="W182" s="140"/>
      <c r="X182" s="140"/>
      <c r="Y182" s="140"/>
      <c r="Z182" s="284"/>
      <c r="AA182" s="284"/>
      <c r="AB182" s="284"/>
      <c r="AC182" s="284"/>
      <c r="AD182" s="284"/>
      <c r="AE182" s="284"/>
    </row>
    <row r="183" spans="1:31" s="264" customFormat="1" ht="23.25" customHeight="1">
      <c r="A183" s="478"/>
      <c r="B183" s="293"/>
      <c r="C183" s="30"/>
      <c r="D183" s="30"/>
      <c r="E183" s="30"/>
      <c r="F183" s="30"/>
      <c r="G183" s="30"/>
      <c r="H183" s="30"/>
      <c r="I183" s="30"/>
      <c r="J183" s="327"/>
      <c r="K183" s="30"/>
      <c r="L183" s="30"/>
      <c r="M183" s="327"/>
      <c r="N183" s="327"/>
      <c r="O183" s="319"/>
      <c r="P183" s="319"/>
      <c r="Q183" s="319"/>
      <c r="R183" s="319" t="e">
        <f>VLOOKUP(Q183,CIik!$A:$E,5,FALSE)</f>
        <v>#N/A</v>
      </c>
      <c r="S183" s="140"/>
      <c r="T183" s="140"/>
      <c r="U183" s="140"/>
      <c r="V183" s="140"/>
      <c r="W183" s="140"/>
      <c r="X183" s="140"/>
      <c r="Y183" s="140"/>
      <c r="Z183" s="284"/>
      <c r="AA183" s="284"/>
      <c r="AB183" s="284"/>
      <c r="AC183" s="284"/>
      <c r="AD183" s="284"/>
      <c r="AE183" s="284"/>
    </row>
    <row r="184" spans="1:31" s="264" customFormat="1" ht="23.25" customHeight="1">
      <c r="A184" s="478"/>
      <c r="B184" s="293"/>
      <c r="C184" s="30"/>
      <c r="D184" s="30"/>
      <c r="E184" s="30"/>
      <c r="F184" s="30"/>
      <c r="G184" s="30"/>
      <c r="H184" s="30"/>
      <c r="I184" s="30"/>
      <c r="J184" s="327"/>
      <c r="K184" s="30"/>
      <c r="L184" s="30"/>
      <c r="M184" s="327"/>
      <c r="N184" s="327"/>
      <c r="O184" s="319"/>
      <c r="P184" s="319"/>
      <c r="Q184" s="319"/>
      <c r="R184" s="319" t="e">
        <f>VLOOKUP(Q184,CIik!$A:$E,5,FALSE)</f>
        <v>#N/A</v>
      </c>
      <c r="S184" s="140"/>
      <c r="T184" s="140"/>
      <c r="U184" s="140"/>
      <c r="V184" s="140"/>
      <c r="W184" s="140"/>
      <c r="X184" s="140"/>
      <c r="Y184" s="140"/>
      <c r="Z184" s="284"/>
      <c r="AA184" s="284"/>
      <c r="AB184" s="284"/>
      <c r="AC184" s="284"/>
      <c r="AD184" s="284"/>
      <c r="AE184" s="284"/>
    </row>
    <row r="185" spans="1:31" s="264" customFormat="1" ht="23.25" customHeight="1">
      <c r="A185" s="478"/>
      <c r="B185" s="293"/>
      <c r="C185" s="30"/>
      <c r="D185" s="30"/>
      <c r="E185" s="30"/>
      <c r="F185" s="30"/>
      <c r="G185" s="30"/>
      <c r="H185" s="30"/>
      <c r="I185" s="30"/>
      <c r="J185" s="327"/>
      <c r="K185" s="30"/>
      <c r="L185" s="30"/>
      <c r="M185" s="327"/>
      <c r="N185" s="327"/>
      <c r="O185" s="319"/>
      <c r="P185" s="319"/>
      <c r="Q185" s="319"/>
      <c r="R185" s="319" t="e">
        <f>VLOOKUP(Q185,CIik!$A:$E,5,FALSE)</f>
        <v>#N/A</v>
      </c>
      <c r="S185" s="140"/>
      <c r="T185" s="140"/>
      <c r="U185" s="140"/>
      <c r="V185" s="140"/>
      <c r="W185" s="140"/>
      <c r="X185" s="140"/>
      <c r="Y185" s="140"/>
      <c r="Z185" s="284"/>
      <c r="AA185" s="284"/>
      <c r="AB185" s="284"/>
      <c r="AC185" s="284"/>
      <c r="AD185" s="284"/>
      <c r="AE185" s="284"/>
    </row>
    <row r="186" spans="1:31" s="264" customFormat="1">
      <c r="A186" s="478"/>
      <c r="B186" s="293"/>
      <c r="C186" s="30"/>
      <c r="D186" s="30"/>
      <c r="E186" s="30"/>
      <c r="F186" s="30"/>
      <c r="G186" s="30"/>
      <c r="H186" s="30"/>
      <c r="I186" s="30"/>
      <c r="J186" s="327"/>
      <c r="K186" s="30"/>
      <c r="L186" s="30"/>
      <c r="M186" s="327"/>
      <c r="N186" s="327"/>
      <c r="O186" s="319"/>
      <c r="P186" s="319"/>
      <c r="Q186" s="319"/>
      <c r="R186" s="319" t="e">
        <f>VLOOKUP(Q186,CIik!$A:$E,5,FALSE)</f>
        <v>#N/A</v>
      </c>
      <c r="S186" s="140"/>
      <c r="T186" s="140"/>
      <c r="U186" s="140"/>
      <c r="V186" s="140"/>
      <c r="W186" s="140"/>
      <c r="X186" s="140"/>
      <c r="Y186" s="140"/>
      <c r="Z186" s="284"/>
      <c r="AA186" s="284"/>
      <c r="AB186" s="284"/>
      <c r="AC186" s="284"/>
      <c r="AD186" s="284"/>
      <c r="AE186" s="284"/>
    </row>
    <row r="187" spans="1:31" s="264" customFormat="1" ht="23.25" customHeight="1">
      <c r="A187" s="478"/>
      <c r="B187" s="293"/>
      <c r="C187" s="30"/>
      <c r="D187" s="30"/>
      <c r="E187" s="30"/>
      <c r="F187" s="30"/>
      <c r="G187" s="30"/>
      <c r="H187" s="30"/>
      <c r="I187" s="30"/>
      <c r="J187" s="327"/>
      <c r="K187" s="30"/>
      <c r="L187" s="30"/>
      <c r="M187" s="327"/>
      <c r="N187" s="327"/>
      <c r="O187" s="319"/>
      <c r="P187" s="319"/>
      <c r="Q187" s="319"/>
      <c r="R187" s="319" t="e">
        <f>VLOOKUP(Q187,CIik!$A:$E,5,FALSE)</f>
        <v>#N/A</v>
      </c>
      <c r="S187" s="140"/>
      <c r="T187" s="140"/>
      <c r="U187" s="140"/>
      <c r="V187" s="140"/>
      <c r="W187" s="140"/>
      <c r="X187" s="140"/>
      <c r="Y187" s="140"/>
      <c r="Z187" s="284"/>
      <c r="AA187" s="284"/>
      <c r="AB187" s="284"/>
      <c r="AC187" s="284"/>
      <c r="AD187" s="284"/>
      <c r="AE187" s="284"/>
    </row>
    <row r="188" spans="1:31" s="264" customFormat="1" ht="23.25" customHeight="1">
      <c r="A188" s="478"/>
      <c r="B188" s="293"/>
      <c r="C188" s="30"/>
      <c r="D188" s="30"/>
      <c r="E188" s="30"/>
      <c r="F188" s="30"/>
      <c r="G188" s="30"/>
      <c r="H188" s="30"/>
      <c r="I188" s="30"/>
      <c r="J188" s="327"/>
      <c r="K188" s="30"/>
      <c r="L188" s="30"/>
      <c r="M188" s="327"/>
      <c r="N188" s="327"/>
      <c r="O188" s="319"/>
      <c r="P188" s="319"/>
      <c r="Q188" s="319"/>
      <c r="R188" s="319" t="e">
        <f>VLOOKUP(Q188,CIik!$A:$E,5,FALSE)</f>
        <v>#N/A</v>
      </c>
      <c r="S188" s="140"/>
      <c r="T188" s="140"/>
      <c r="U188" s="140"/>
      <c r="V188" s="140"/>
      <c r="W188" s="140"/>
      <c r="X188" s="140"/>
      <c r="Y188" s="140"/>
      <c r="Z188" s="284"/>
      <c r="AA188" s="284"/>
      <c r="AB188" s="284"/>
      <c r="AC188" s="284"/>
      <c r="AD188" s="284"/>
      <c r="AE188" s="284"/>
    </row>
    <row r="189" spans="1:31" s="264" customFormat="1" ht="21.75" customHeight="1">
      <c r="A189" s="478"/>
      <c r="B189" s="293"/>
      <c r="C189" s="30"/>
      <c r="D189" s="30"/>
      <c r="E189" s="30"/>
      <c r="F189" s="30"/>
      <c r="G189" s="30"/>
      <c r="H189" s="30"/>
      <c r="I189" s="30"/>
      <c r="J189" s="327"/>
      <c r="K189" s="30"/>
      <c r="L189" s="30"/>
      <c r="M189" s="327"/>
      <c r="N189" s="327"/>
      <c r="O189" s="319"/>
      <c r="P189" s="319"/>
      <c r="Q189" s="319"/>
      <c r="R189" s="319" t="e">
        <f>VLOOKUP(Q189,CIik!$A:$E,5,FALSE)</f>
        <v>#N/A</v>
      </c>
      <c r="S189" s="140"/>
      <c r="T189" s="140"/>
      <c r="U189" s="140"/>
      <c r="V189" s="140"/>
      <c r="W189" s="140"/>
      <c r="X189" s="140"/>
      <c r="Y189" s="140"/>
      <c r="Z189" s="284"/>
      <c r="AA189" s="284"/>
      <c r="AB189" s="284"/>
      <c r="AC189" s="284"/>
      <c r="AD189" s="284"/>
      <c r="AE189" s="284"/>
    </row>
    <row r="190" spans="1:31" s="264" customFormat="1" ht="23.25" customHeight="1">
      <c r="A190" s="478"/>
      <c r="B190" s="293"/>
      <c r="C190" s="30"/>
      <c r="D190" s="30"/>
      <c r="E190" s="30"/>
      <c r="F190" s="30"/>
      <c r="G190" s="30"/>
      <c r="H190" s="30"/>
      <c r="I190" s="30"/>
      <c r="J190" s="327"/>
      <c r="K190" s="30"/>
      <c r="L190" s="30"/>
      <c r="M190" s="327"/>
      <c r="N190" s="327"/>
      <c r="O190" s="319"/>
      <c r="P190" s="319"/>
      <c r="Q190" s="319"/>
      <c r="R190" s="319" t="e">
        <f>VLOOKUP(Q190,CIik!$A:$E,5,FALSE)</f>
        <v>#N/A</v>
      </c>
      <c r="S190" s="140"/>
      <c r="T190" s="140"/>
      <c r="U190" s="140"/>
      <c r="V190" s="140"/>
      <c r="W190" s="140"/>
      <c r="X190" s="140"/>
      <c r="Y190" s="140"/>
      <c r="Z190" s="284"/>
      <c r="AA190" s="284"/>
      <c r="AB190" s="284"/>
      <c r="AC190" s="284"/>
      <c r="AD190" s="284"/>
      <c r="AE190" s="284"/>
    </row>
    <row r="191" spans="1:31" s="264" customFormat="1" ht="23.25" customHeight="1">
      <c r="A191" s="478"/>
      <c r="B191" s="293"/>
      <c r="C191" s="30"/>
      <c r="D191" s="30"/>
      <c r="E191" s="30"/>
      <c r="F191" s="30"/>
      <c r="G191" s="30"/>
      <c r="H191" s="30"/>
      <c r="I191" s="30"/>
      <c r="J191" s="327"/>
      <c r="K191" s="30"/>
      <c r="L191" s="30"/>
      <c r="M191" s="327"/>
      <c r="N191" s="327"/>
      <c r="O191" s="319"/>
      <c r="P191" s="319"/>
      <c r="Q191" s="319"/>
      <c r="R191" s="319" t="e">
        <f>VLOOKUP(Q191,CIik!$A:$E,5,FALSE)</f>
        <v>#N/A</v>
      </c>
      <c r="S191" s="140"/>
      <c r="T191" s="140"/>
      <c r="U191" s="140"/>
      <c r="V191" s="140"/>
      <c r="W191" s="140"/>
      <c r="X191" s="140"/>
      <c r="Y191" s="140"/>
      <c r="Z191" s="284"/>
      <c r="AA191" s="284"/>
      <c r="AB191" s="284"/>
      <c r="AC191" s="284"/>
      <c r="AD191" s="284"/>
      <c r="AE191" s="284"/>
    </row>
    <row r="192" spans="1:31" s="264" customFormat="1" ht="23.25" customHeight="1">
      <c r="A192" s="478"/>
      <c r="B192" s="293"/>
      <c r="C192" s="30"/>
      <c r="D192" s="30"/>
      <c r="E192" s="30"/>
      <c r="F192" s="30"/>
      <c r="G192" s="30"/>
      <c r="H192" s="30"/>
      <c r="I192" s="30"/>
      <c r="J192" s="327"/>
      <c r="K192" s="30"/>
      <c r="L192" s="30"/>
      <c r="M192" s="327"/>
      <c r="N192" s="327"/>
      <c r="O192" s="319"/>
      <c r="P192" s="319"/>
      <c r="Q192" s="319"/>
      <c r="R192" s="319" t="e">
        <f>VLOOKUP(Q192,CIik!$A:$E,5,FALSE)</f>
        <v>#N/A</v>
      </c>
      <c r="S192" s="140"/>
      <c r="T192" s="140"/>
      <c r="U192" s="140"/>
      <c r="V192" s="140"/>
      <c r="W192" s="140"/>
      <c r="X192" s="140"/>
      <c r="Y192" s="140"/>
      <c r="Z192" s="284"/>
      <c r="AA192" s="284"/>
      <c r="AB192" s="284"/>
      <c r="AC192" s="284"/>
      <c r="AD192" s="284"/>
      <c r="AE192" s="284"/>
    </row>
    <row r="193" spans="1:31" s="264" customFormat="1" ht="23.25" customHeight="1">
      <c r="A193" s="478"/>
      <c r="B193" s="293"/>
      <c r="C193" s="30"/>
      <c r="D193" s="30"/>
      <c r="E193" s="30"/>
      <c r="F193" s="30"/>
      <c r="G193" s="30"/>
      <c r="H193" s="30"/>
      <c r="I193" s="30"/>
      <c r="J193" s="327"/>
      <c r="K193" s="30"/>
      <c r="L193" s="30"/>
      <c r="M193" s="327"/>
      <c r="N193" s="327"/>
      <c r="O193" s="319"/>
      <c r="P193" s="319"/>
      <c r="Q193" s="319"/>
      <c r="R193" s="319" t="e">
        <f>VLOOKUP(Q193,CIik!$A:$E,5,FALSE)</f>
        <v>#N/A</v>
      </c>
      <c r="S193" s="140"/>
      <c r="T193" s="140"/>
      <c r="U193" s="140"/>
      <c r="V193" s="140"/>
      <c r="W193" s="140"/>
      <c r="X193" s="140"/>
      <c r="Y193" s="140"/>
      <c r="Z193" s="284"/>
      <c r="AA193" s="284"/>
      <c r="AB193" s="284"/>
      <c r="AC193" s="284"/>
      <c r="AD193" s="284"/>
      <c r="AE193" s="284"/>
    </row>
    <row r="194" spans="1:31" s="264" customFormat="1" ht="23.25" customHeight="1">
      <c r="A194" s="478"/>
      <c r="B194" s="293"/>
      <c r="C194" s="30"/>
      <c r="D194" s="30"/>
      <c r="E194" s="30"/>
      <c r="F194" s="30"/>
      <c r="G194" s="30"/>
      <c r="H194" s="30"/>
      <c r="I194" s="30"/>
      <c r="J194" s="327"/>
      <c r="K194" s="30"/>
      <c r="L194" s="30"/>
      <c r="M194" s="327"/>
      <c r="N194" s="327"/>
      <c r="O194" s="319"/>
      <c r="P194" s="319"/>
      <c r="Q194" s="319"/>
      <c r="R194" s="319" t="e">
        <f>VLOOKUP(Q194,CIik!$A:$E,5,FALSE)</f>
        <v>#N/A</v>
      </c>
      <c r="S194" s="140"/>
      <c r="T194" s="140"/>
      <c r="U194" s="140"/>
      <c r="V194" s="140"/>
      <c r="W194" s="140"/>
      <c r="X194" s="140"/>
      <c r="Y194" s="140"/>
      <c r="Z194" s="284"/>
      <c r="AA194" s="284"/>
      <c r="AB194" s="284"/>
      <c r="AC194" s="284"/>
      <c r="AD194" s="284"/>
      <c r="AE194" s="284"/>
    </row>
    <row r="195" spans="1:31" s="264" customFormat="1" ht="23.25" customHeight="1">
      <c r="A195" s="478"/>
      <c r="B195" s="293"/>
      <c r="C195" s="30"/>
      <c r="D195" s="30"/>
      <c r="E195" s="30"/>
      <c r="F195" s="30"/>
      <c r="G195" s="30"/>
      <c r="H195" s="30"/>
      <c r="I195" s="30"/>
      <c r="J195" s="327"/>
      <c r="K195" s="30"/>
      <c r="L195" s="30"/>
      <c r="M195" s="327"/>
      <c r="N195" s="327"/>
      <c r="O195" s="319"/>
      <c r="P195" s="319"/>
      <c r="Q195" s="319"/>
      <c r="R195" s="319" t="e">
        <f>VLOOKUP(Q195,CIik!$A:$E,5,FALSE)</f>
        <v>#N/A</v>
      </c>
      <c r="S195" s="140"/>
      <c r="T195" s="140"/>
      <c r="U195" s="140"/>
      <c r="V195" s="140"/>
      <c r="W195" s="140"/>
      <c r="X195" s="140"/>
      <c r="Y195" s="140"/>
      <c r="Z195" s="284"/>
      <c r="AA195" s="284"/>
      <c r="AB195" s="284"/>
      <c r="AC195" s="284"/>
      <c r="AD195" s="284"/>
      <c r="AE195" s="284"/>
    </row>
    <row r="196" spans="1:31" s="264" customFormat="1" ht="23.25" customHeight="1">
      <c r="A196" s="478"/>
      <c r="B196" s="293"/>
      <c r="C196" s="30"/>
      <c r="D196" s="30"/>
      <c r="E196" s="30"/>
      <c r="F196" s="30"/>
      <c r="G196" s="30"/>
      <c r="H196" s="30"/>
      <c r="I196" s="30"/>
      <c r="J196" s="327"/>
      <c r="K196" s="30"/>
      <c r="L196" s="30"/>
      <c r="M196" s="327"/>
      <c r="N196" s="327"/>
      <c r="O196" s="319"/>
      <c r="P196" s="319"/>
      <c r="Q196" s="319"/>
      <c r="R196" s="319" t="e">
        <f>VLOOKUP(Q196,CIik!$A:$E,5,FALSE)</f>
        <v>#N/A</v>
      </c>
      <c r="S196" s="140"/>
      <c r="T196" s="140"/>
      <c r="U196" s="140"/>
      <c r="V196" s="140"/>
      <c r="W196" s="140"/>
      <c r="X196" s="140"/>
      <c r="Y196" s="140"/>
      <c r="Z196" s="284"/>
      <c r="AA196" s="284"/>
      <c r="AB196" s="284"/>
      <c r="AC196" s="284"/>
      <c r="AD196" s="284"/>
      <c r="AE196" s="284"/>
    </row>
    <row r="197" spans="1:31" s="264" customFormat="1" ht="23.25" customHeight="1">
      <c r="A197" s="478"/>
      <c r="B197" s="293"/>
      <c r="C197" s="30"/>
      <c r="D197" s="30"/>
      <c r="E197" s="30"/>
      <c r="F197" s="30"/>
      <c r="G197" s="30"/>
      <c r="H197" s="30"/>
      <c r="I197" s="30"/>
      <c r="J197" s="327"/>
      <c r="K197" s="30"/>
      <c r="L197" s="30"/>
      <c r="M197" s="327"/>
      <c r="N197" s="327"/>
      <c r="O197" s="319"/>
      <c r="P197" s="319"/>
      <c r="Q197" s="319"/>
      <c r="R197" s="319" t="e">
        <f>VLOOKUP(Q197,CIik!$A:$E,5,FALSE)</f>
        <v>#N/A</v>
      </c>
      <c r="S197" s="140"/>
      <c r="T197" s="140"/>
      <c r="U197" s="140"/>
      <c r="V197" s="140"/>
      <c r="W197" s="140"/>
      <c r="X197" s="140"/>
      <c r="Y197" s="140"/>
      <c r="Z197" s="284"/>
      <c r="AA197" s="284"/>
      <c r="AB197" s="284"/>
      <c r="AC197" s="284"/>
      <c r="AD197" s="284"/>
      <c r="AE197" s="284"/>
    </row>
    <row r="198" spans="1:31" s="264" customFormat="1" ht="23.25" customHeight="1">
      <c r="A198" s="478"/>
      <c r="B198" s="293"/>
      <c r="C198" s="30"/>
      <c r="D198" s="30"/>
      <c r="E198" s="30"/>
      <c r="F198" s="30"/>
      <c r="G198" s="30"/>
      <c r="H198" s="30"/>
      <c r="I198" s="30"/>
      <c r="J198" s="327"/>
      <c r="K198" s="30"/>
      <c r="L198" s="30"/>
      <c r="M198" s="327"/>
      <c r="N198" s="327"/>
      <c r="O198" s="319"/>
      <c r="P198" s="319"/>
      <c r="Q198" s="319"/>
      <c r="R198" s="319" t="e">
        <f>VLOOKUP(Q198,CIik!$A:$E,5,FALSE)</f>
        <v>#N/A</v>
      </c>
      <c r="S198" s="140"/>
      <c r="T198" s="140"/>
      <c r="U198" s="140"/>
      <c r="V198" s="140"/>
      <c r="W198" s="140"/>
      <c r="X198" s="140"/>
      <c r="Y198" s="140"/>
      <c r="Z198" s="284"/>
      <c r="AA198" s="284"/>
      <c r="AB198" s="284"/>
      <c r="AC198" s="284"/>
      <c r="AD198" s="284"/>
      <c r="AE198" s="284"/>
    </row>
    <row r="199" spans="1:31" s="264" customFormat="1" ht="23.25" customHeight="1">
      <c r="A199" s="478"/>
      <c r="B199" s="293"/>
      <c r="C199" s="30"/>
      <c r="D199" s="30"/>
      <c r="E199" s="30"/>
      <c r="F199" s="30"/>
      <c r="G199" s="30"/>
      <c r="H199" s="30"/>
      <c r="I199" s="30"/>
      <c r="J199" s="327"/>
      <c r="K199" s="30"/>
      <c r="L199" s="30"/>
      <c r="M199" s="327"/>
      <c r="N199" s="327"/>
      <c r="O199" s="319"/>
      <c r="P199" s="319"/>
      <c r="Q199" s="319"/>
      <c r="R199" s="319" t="e">
        <f>VLOOKUP(Q199,CIik!$A:$E,5,FALSE)</f>
        <v>#N/A</v>
      </c>
      <c r="S199" s="140"/>
      <c r="T199" s="140"/>
      <c r="U199" s="140"/>
      <c r="V199" s="140"/>
      <c r="W199" s="140"/>
      <c r="X199" s="140"/>
      <c r="Y199" s="140"/>
      <c r="Z199" s="284"/>
      <c r="AA199" s="284"/>
      <c r="AB199" s="284"/>
      <c r="AC199" s="284"/>
      <c r="AD199" s="284"/>
      <c r="AE199" s="284"/>
    </row>
  </sheetData>
  <mergeCells count="24">
    <mergeCell ref="A1:AE1"/>
    <mergeCell ref="Z3:AB3"/>
    <mergeCell ref="AC3:AE3"/>
    <mergeCell ref="J3:J4"/>
    <mergeCell ref="I3:I4"/>
    <mergeCell ref="M3:M4"/>
    <mergeCell ref="L3:L4"/>
    <mergeCell ref="K3:K4"/>
    <mergeCell ref="A3:A4"/>
    <mergeCell ref="D3:D4"/>
    <mergeCell ref="C3:C4"/>
    <mergeCell ref="W3:Y3"/>
    <mergeCell ref="H3:H4"/>
    <mergeCell ref="G3:G4"/>
    <mergeCell ref="F3:F4"/>
    <mergeCell ref="E3:E4"/>
    <mergeCell ref="B3:B4"/>
    <mergeCell ref="T3:V3"/>
    <mergeCell ref="S3:S4"/>
    <mergeCell ref="R3:R4"/>
    <mergeCell ref="Q3:Q4"/>
    <mergeCell ref="P3:P4"/>
    <mergeCell ref="O3:O4"/>
    <mergeCell ref="N3:N4"/>
  </mergeCells>
  <dataValidations count="6">
    <dataValidation type="list" allowBlank="1" showInputMessage="1" showErrorMessage="1" sqref="D5:D199">
      <formula1>พันธกิจ</formula1>
    </dataValidation>
    <dataValidation type="list" allowBlank="1" showInputMessage="1" showErrorMessage="1" sqref="O5:O199">
      <formula1>Level_1</formula1>
    </dataValidation>
    <dataValidation type="list" allowBlank="1" showInputMessage="1" showErrorMessage="1" sqref="H5:H199">
      <formula1>functionalarea</formula1>
    </dataValidation>
    <dataValidation type="list" allowBlank="1" showInputMessage="1" showErrorMessage="1" sqref="P5:P199">
      <formula1>INDIRECT(VLOOKUP($O5,Logic,2,0))</formula1>
    </dataValidation>
    <dataValidation type="list" allowBlank="1" showInputMessage="1" showErrorMessage="1" sqref="Q5:Q199">
      <formula1>INDIRECT(VLOOKUP($P5,Logic,2,0))</formula1>
    </dataValidation>
    <dataValidation type="list" allowBlank="1" showInputMessage="1" showErrorMessage="1" sqref="B5:B199">
      <formula1>INDIRECT(A5)</formula1>
    </dataValidation>
  </dataValidations>
  <printOptions horizontalCentered="1"/>
  <pageMargins left="0" right="0" top="0.39370078740157483" bottom="0.59055118110236227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Ind.3.5!$E$4:$E$7</xm:f>
          </x14:formula1>
          <xm:sqref>C5:C199</xm:sqref>
        </x14:dataValidation>
        <x14:dataValidation type="list" allowBlank="1" showInputMessage="1" showErrorMessage="1">
          <x14:formula1>
            <xm:f>Ind.3.5!$G$4</xm:f>
          </x14:formula1>
          <xm:sqref>E5:E199</xm:sqref>
        </x14:dataValidation>
        <x14:dataValidation type="list" allowBlank="1" showInputMessage="1" showErrorMessage="1">
          <x14:formula1>
            <xm:f>Ind.3.5!$E$30:$E$31</xm:f>
          </x14:formula1>
          <xm:sqref>I5:I199</xm:sqref>
        </x14:dataValidation>
        <x14:dataValidation type="list" allowBlank="1" showInputMessage="1" showErrorMessage="1">
          <x14:formula1>
            <xm:f>สูตรแผนงาน!$A$2:$A$18</xm:f>
          </x14:formula1>
          <xm:sqref>A5:A199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82"/>
  <sheetViews>
    <sheetView topLeftCell="A10" workbookViewId="0">
      <selection activeCell="E14" sqref="E14"/>
    </sheetView>
  </sheetViews>
  <sheetFormatPr defaultRowHeight="21"/>
  <cols>
    <col min="1" max="1" width="58" style="157" bestFit="1" customWidth="1"/>
    <col min="2" max="2" width="4" style="116" customWidth="1"/>
    <col min="3" max="3" width="20.1640625" style="116" customWidth="1"/>
    <col min="4" max="4" width="4" style="116" customWidth="1"/>
    <col min="5" max="5" width="126.5" style="116" bestFit="1" customWidth="1"/>
    <col min="6" max="6" width="4" style="116" customWidth="1"/>
    <col min="7" max="7" width="30.83203125" style="116" bestFit="1" customWidth="1"/>
    <col min="8" max="8" width="3.83203125" style="116" customWidth="1"/>
    <col min="9" max="9" width="35.83203125" style="116" bestFit="1" customWidth="1"/>
    <col min="10" max="10" width="11.6640625" style="116" customWidth="1"/>
    <col min="11" max="12" width="11.33203125" style="116" customWidth="1"/>
    <col min="13" max="16384" width="9.33203125" style="116"/>
  </cols>
  <sheetData>
    <row r="1" spans="1:11" s="168" customFormat="1" ht="29.25">
      <c r="C1" s="169" t="s">
        <v>1080</v>
      </c>
      <c r="E1" s="169" t="s">
        <v>850</v>
      </c>
      <c r="G1" s="169" t="s">
        <v>850</v>
      </c>
      <c r="I1" s="169" t="s">
        <v>850</v>
      </c>
      <c r="K1" s="116"/>
    </row>
    <row r="2" spans="1:11" s="114" customFormat="1" ht="14.25" customHeight="1">
      <c r="A2" s="158"/>
      <c r="E2" s="113"/>
      <c r="H2" s="116"/>
      <c r="K2" s="116"/>
    </row>
    <row r="3" spans="1:11" ht="23.25">
      <c r="A3" s="159" t="s">
        <v>208</v>
      </c>
      <c r="C3" s="178" t="s">
        <v>73</v>
      </c>
      <c r="E3" s="176" t="s">
        <v>51</v>
      </c>
      <c r="G3" s="163" t="s">
        <v>5</v>
      </c>
      <c r="I3" s="291" t="s">
        <v>98</v>
      </c>
    </row>
    <row r="4" spans="1:11">
      <c r="A4" s="160" t="s">
        <v>207</v>
      </c>
      <c r="C4" s="122" t="s">
        <v>228</v>
      </c>
      <c r="E4" s="175" t="s">
        <v>1074</v>
      </c>
      <c r="G4" s="166" t="s">
        <v>225</v>
      </c>
      <c r="I4" s="164" t="s">
        <v>233</v>
      </c>
    </row>
    <row r="5" spans="1:11">
      <c r="A5" s="162" t="s">
        <v>205</v>
      </c>
      <c r="C5" s="122" t="s">
        <v>229</v>
      </c>
      <c r="E5" s="175" t="s">
        <v>1075</v>
      </c>
      <c r="I5" s="164" t="s">
        <v>238</v>
      </c>
    </row>
    <row r="6" spans="1:11" ht="23.25">
      <c r="A6" s="162" t="s">
        <v>206</v>
      </c>
      <c r="C6" s="122" t="s">
        <v>230</v>
      </c>
      <c r="E6" s="175" t="s">
        <v>1076</v>
      </c>
      <c r="G6" s="143" t="s">
        <v>99</v>
      </c>
      <c r="I6" s="161" t="s">
        <v>231</v>
      </c>
      <c r="J6" s="179"/>
    </row>
    <row r="7" spans="1:11">
      <c r="A7" s="162" t="s">
        <v>118</v>
      </c>
      <c r="E7" s="175" t="s">
        <v>1077</v>
      </c>
      <c r="G7" s="128" t="s">
        <v>164</v>
      </c>
      <c r="I7" s="164" t="s">
        <v>234</v>
      </c>
      <c r="J7" s="179"/>
    </row>
    <row r="8" spans="1:11">
      <c r="A8" s="162" t="s">
        <v>119</v>
      </c>
      <c r="G8" s="128" t="s">
        <v>167</v>
      </c>
      <c r="I8" s="164" t="s">
        <v>235</v>
      </c>
    </row>
    <row r="9" spans="1:11" ht="23.25">
      <c r="A9" s="162" t="s">
        <v>121</v>
      </c>
      <c r="E9" s="177" t="s">
        <v>849</v>
      </c>
      <c r="G9" s="128" t="s">
        <v>170</v>
      </c>
      <c r="I9" s="164" t="s">
        <v>239</v>
      </c>
    </row>
    <row r="10" spans="1:11">
      <c r="A10" s="162" t="s">
        <v>123</v>
      </c>
      <c r="E10" s="123" t="s">
        <v>200</v>
      </c>
      <c r="G10" s="128" t="s">
        <v>173</v>
      </c>
      <c r="H10" s="165"/>
      <c r="I10" s="164" t="s">
        <v>236</v>
      </c>
      <c r="J10" s="179"/>
    </row>
    <row r="11" spans="1:11">
      <c r="A11" s="162" t="s">
        <v>125</v>
      </c>
      <c r="E11" s="123" t="s">
        <v>198</v>
      </c>
      <c r="G11" s="128" t="s">
        <v>176</v>
      </c>
      <c r="H11" s="167"/>
      <c r="I11" s="164" t="s">
        <v>237</v>
      </c>
      <c r="J11" s="179"/>
    </row>
    <row r="12" spans="1:11">
      <c r="A12" s="162" t="s">
        <v>126</v>
      </c>
      <c r="E12" s="123" t="s">
        <v>199</v>
      </c>
      <c r="H12" s="167"/>
      <c r="I12" s="161" t="s">
        <v>232</v>
      </c>
      <c r="J12" s="179"/>
    </row>
    <row r="13" spans="1:11">
      <c r="A13" s="162" t="s">
        <v>127</v>
      </c>
      <c r="E13" s="123" t="s">
        <v>201</v>
      </c>
      <c r="H13" s="167"/>
      <c r="I13" s="164" t="s">
        <v>1040</v>
      </c>
      <c r="J13" s="179"/>
    </row>
    <row r="14" spans="1:11" ht="21.75" thickBot="1">
      <c r="A14" s="162" t="s">
        <v>128</v>
      </c>
      <c r="E14" s="123" t="s">
        <v>202</v>
      </c>
      <c r="H14" s="167"/>
      <c r="I14" s="279" t="s">
        <v>1041</v>
      </c>
      <c r="J14" s="179"/>
    </row>
    <row r="15" spans="1:11">
      <c r="A15" s="162" t="s">
        <v>130</v>
      </c>
      <c r="E15" s="123" t="s">
        <v>449</v>
      </c>
      <c r="H15" s="167"/>
      <c r="I15" s="166" t="s">
        <v>241</v>
      </c>
      <c r="J15" s="179"/>
    </row>
    <row r="16" spans="1:11">
      <c r="A16" s="162" t="s">
        <v>132</v>
      </c>
      <c r="E16" s="123" t="s">
        <v>450</v>
      </c>
      <c r="H16" s="167"/>
      <c r="I16" s="164" t="s">
        <v>240</v>
      </c>
      <c r="J16" s="179"/>
    </row>
    <row r="17" spans="1:10">
      <c r="A17" s="162" t="s">
        <v>134</v>
      </c>
      <c r="E17" s="123" t="s">
        <v>361</v>
      </c>
      <c r="H17" s="167"/>
      <c r="I17" s="164" t="s">
        <v>242</v>
      </c>
    </row>
    <row r="18" spans="1:10">
      <c r="A18" s="162" t="s">
        <v>135</v>
      </c>
      <c r="E18" s="123" t="s">
        <v>451</v>
      </c>
      <c r="H18" s="167"/>
      <c r="I18" s="164" t="s">
        <v>1042</v>
      </c>
    </row>
    <row r="19" spans="1:10">
      <c r="A19" s="162" t="s">
        <v>136</v>
      </c>
      <c r="E19" s="123" t="s">
        <v>460</v>
      </c>
      <c r="H19" s="167"/>
      <c r="I19" s="164" t="s">
        <v>1043</v>
      </c>
    </row>
    <row r="20" spans="1:10">
      <c r="A20" s="162" t="s">
        <v>137</v>
      </c>
      <c r="E20" s="123" t="s">
        <v>846</v>
      </c>
      <c r="H20" s="167"/>
      <c r="I20" s="164" t="s">
        <v>1044</v>
      </c>
    </row>
    <row r="21" spans="1:10" ht="21.75" thickBot="1">
      <c r="A21" s="162" t="s">
        <v>139</v>
      </c>
      <c r="E21" s="123" t="s">
        <v>848</v>
      </c>
      <c r="H21" s="167"/>
      <c r="I21" s="279" t="s">
        <v>1045</v>
      </c>
      <c r="J21" s="179"/>
    </row>
    <row r="22" spans="1:10">
      <c r="A22" s="162" t="s">
        <v>141</v>
      </c>
      <c r="E22" s="123" t="s">
        <v>847</v>
      </c>
      <c r="H22" s="167"/>
      <c r="I22" s="166" t="s">
        <v>244</v>
      </c>
      <c r="J22" s="179"/>
    </row>
    <row r="23" spans="1:10">
      <c r="A23" s="162" t="s">
        <v>143</v>
      </c>
      <c r="E23" s="278" t="s">
        <v>1036</v>
      </c>
      <c r="H23" s="167"/>
      <c r="I23" s="164" t="s">
        <v>243</v>
      </c>
      <c r="J23" s="179"/>
    </row>
    <row r="24" spans="1:10">
      <c r="A24" s="162" t="s">
        <v>145</v>
      </c>
      <c r="E24" s="278" t="s">
        <v>1037</v>
      </c>
      <c r="H24" s="167"/>
      <c r="I24" s="164" t="s">
        <v>245</v>
      </c>
      <c r="J24" s="179"/>
    </row>
    <row r="25" spans="1:10">
      <c r="A25" s="162" t="s">
        <v>147</v>
      </c>
      <c r="E25" s="278" t="s">
        <v>1038</v>
      </c>
      <c r="H25" s="167"/>
      <c r="I25" s="164" t="s">
        <v>246</v>
      </c>
      <c r="J25" s="179"/>
    </row>
    <row r="26" spans="1:10">
      <c r="A26" s="162" t="s">
        <v>148</v>
      </c>
      <c r="E26" s="278" t="s">
        <v>1039</v>
      </c>
      <c r="H26" s="167"/>
      <c r="I26" s="164" t="s">
        <v>469</v>
      </c>
      <c r="J26" s="179"/>
    </row>
    <row r="27" spans="1:10" ht="21.75" thickBot="1">
      <c r="A27" s="162" t="s">
        <v>149</v>
      </c>
      <c r="E27" s="278" t="s">
        <v>1073</v>
      </c>
      <c r="H27" s="167"/>
      <c r="I27" s="279" t="s">
        <v>1046</v>
      </c>
      <c r="J27" s="179"/>
    </row>
    <row r="28" spans="1:10">
      <c r="A28" s="162" t="s">
        <v>150</v>
      </c>
      <c r="E28" s="207"/>
      <c r="H28" s="167"/>
      <c r="I28" s="166" t="s">
        <v>248</v>
      </c>
      <c r="J28" s="179"/>
    </row>
    <row r="29" spans="1:10" ht="23.25">
      <c r="A29" s="162" t="s">
        <v>151</v>
      </c>
      <c r="E29" s="177" t="s">
        <v>97</v>
      </c>
      <c r="H29" s="167"/>
      <c r="I29" s="164" t="s">
        <v>249</v>
      </c>
      <c r="J29" s="179"/>
    </row>
    <row r="30" spans="1:10">
      <c r="A30" s="162" t="s">
        <v>152</v>
      </c>
      <c r="E30" s="122" t="s">
        <v>116</v>
      </c>
      <c r="H30" s="167"/>
      <c r="I30" s="164" t="s">
        <v>247</v>
      </c>
    </row>
    <row r="31" spans="1:10">
      <c r="A31" s="162" t="s">
        <v>153</v>
      </c>
      <c r="E31" s="122" t="s">
        <v>117</v>
      </c>
      <c r="H31" s="167"/>
      <c r="I31" s="164" t="s">
        <v>250</v>
      </c>
    </row>
    <row r="32" spans="1:10">
      <c r="A32" s="162" t="s">
        <v>154</v>
      </c>
      <c r="H32" s="167"/>
      <c r="I32" s="164" t="s">
        <v>251</v>
      </c>
    </row>
    <row r="33" spans="1:10">
      <c r="A33" s="162" t="s">
        <v>155</v>
      </c>
      <c r="H33" s="167"/>
      <c r="I33" s="164" t="s">
        <v>1049</v>
      </c>
    </row>
    <row r="34" spans="1:10">
      <c r="A34" s="162" t="s">
        <v>156</v>
      </c>
      <c r="H34" s="167"/>
      <c r="I34" s="164" t="s">
        <v>1050</v>
      </c>
    </row>
    <row r="35" spans="1:10">
      <c r="A35" s="162" t="s">
        <v>158</v>
      </c>
      <c r="H35" s="167"/>
      <c r="I35" s="164" t="s">
        <v>1051</v>
      </c>
    </row>
    <row r="36" spans="1:10">
      <c r="A36" s="162" t="s">
        <v>159</v>
      </c>
      <c r="H36" s="167"/>
      <c r="I36" s="164" t="s">
        <v>1052</v>
      </c>
    </row>
    <row r="37" spans="1:10">
      <c r="A37" s="162" t="s">
        <v>161</v>
      </c>
      <c r="H37" s="167"/>
      <c r="I37" s="164" t="s">
        <v>1047</v>
      </c>
    </row>
    <row r="38" spans="1:10" ht="21.75" thickBot="1">
      <c r="A38" s="162" t="s">
        <v>163</v>
      </c>
      <c r="H38" s="167"/>
      <c r="I38" s="279" t="s">
        <v>1048</v>
      </c>
    </row>
    <row r="39" spans="1:10">
      <c r="A39" s="162" t="s">
        <v>166</v>
      </c>
      <c r="H39" s="167"/>
      <c r="I39" s="164" t="s">
        <v>255</v>
      </c>
    </row>
    <row r="40" spans="1:10">
      <c r="A40" s="162" t="s">
        <v>169</v>
      </c>
      <c r="H40" s="167"/>
      <c r="I40" s="164" t="s">
        <v>264</v>
      </c>
    </row>
    <row r="41" spans="1:10">
      <c r="A41" s="162" t="s">
        <v>172</v>
      </c>
      <c r="H41" s="167"/>
      <c r="I41" s="164" t="s">
        <v>265</v>
      </c>
    </row>
    <row r="42" spans="1:10">
      <c r="A42" s="162" t="s">
        <v>175</v>
      </c>
      <c r="H42" s="167"/>
      <c r="I42" s="164" t="s">
        <v>226</v>
      </c>
    </row>
    <row r="43" spans="1:10">
      <c r="A43" s="162" t="s">
        <v>177</v>
      </c>
      <c r="H43" s="167"/>
      <c r="I43" s="164" t="s">
        <v>227</v>
      </c>
    </row>
    <row r="44" spans="1:10">
      <c r="A44" s="162" t="s">
        <v>178</v>
      </c>
      <c r="H44" s="167"/>
      <c r="I44" s="164" t="s">
        <v>258</v>
      </c>
    </row>
    <row r="45" spans="1:10">
      <c r="A45" s="162" t="s">
        <v>179</v>
      </c>
      <c r="H45" s="167"/>
      <c r="I45" s="164" t="s">
        <v>259</v>
      </c>
    </row>
    <row r="46" spans="1:10">
      <c r="A46" s="162" t="s">
        <v>180</v>
      </c>
      <c r="H46" s="167"/>
      <c r="I46" s="164" t="s">
        <v>260</v>
      </c>
      <c r="J46" s="179"/>
    </row>
    <row r="47" spans="1:10">
      <c r="A47" s="162" t="s">
        <v>181</v>
      </c>
      <c r="H47" s="167"/>
      <c r="I47" s="166" t="s">
        <v>252</v>
      </c>
      <c r="J47" s="179"/>
    </row>
    <row r="48" spans="1:10">
      <c r="A48" s="162" t="s">
        <v>182</v>
      </c>
      <c r="H48" s="167"/>
      <c r="I48" s="164" t="s">
        <v>253</v>
      </c>
      <c r="J48" s="179"/>
    </row>
    <row r="49" spans="1:10">
      <c r="A49" s="162" t="s">
        <v>183</v>
      </c>
      <c r="H49" s="167"/>
      <c r="I49" s="164" t="s">
        <v>266</v>
      </c>
      <c r="J49" s="179"/>
    </row>
    <row r="50" spans="1:10">
      <c r="A50" s="162" t="s">
        <v>184</v>
      </c>
      <c r="H50" s="167"/>
      <c r="I50" s="164" t="s">
        <v>256</v>
      </c>
      <c r="J50" s="179"/>
    </row>
    <row r="51" spans="1:10">
      <c r="A51" s="162" t="s">
        <v>185</v>
      </c>
      <c r="H51" s="167"/>
      <c r="I51" s="164" t="s">
        <v>273</v>
      </c>
      <c r="J51" s="179"/>
    </row>
    <row r="52" spans="1:10">
      <c r="A52" s="162" t="s">
        <v>186</v>
      </c>
      <c r="H52" s="167"/>
      <c r="I52" s="174" t="s">
        <v>261</v>
      </c>
    </row>
    <row r="53" spans="1:10">
      <c r="A53" s="162" t="s">
        <v>187</v>
      </c>
      <c r="H53" s="167"/>
      <c r="I53" s="164" t="s">
        <v>267</v>
      </c>
    </row>
    <row r="54" spans="1:10">
      <c r="A54" s="162" t="s">
        <v>188</v>
      </c>
      <c r="H54" s="167"/>
      <c r="I54" s="164" t="s">
        <v>274</v>
      </c>
    </row>
    <row r="55" spans="1:10">
      <c r="A55" s="162" t="s">
        <v>189</v>
      </c>
      <c r="H55" s="167"/>
      <c r="I55" s="164" t="s">
        <v>268</v>
      </c>
    </row>
    <row r="56" spans="1:10">
      <c r="A56" s="162" t="s">
        <v>190</v>
      </c>
      <c r="H56" s="167"/>
      <c r="I56" s="164" t="s">
        <v>269</v>
      </c>
    </row>
    <row r="57" spans="1:10">
      <c r="A57" s="162" t="s">
        <v>191</v>
      </c>
      <c r="H57" s="167"/>
      <c r="I57" s="164" t="s">
        <v>270</v>
      </c>
    </row>
    <row r="58" spans="1:10">
      <c r="A58" s="162" t="s">
        <v>192</v>
      </c>
      <c r="G58" s="117"/>
      <c r="H58" s="167"/>
      <c r="I58" s="164" t="s">
        <v>257</v>
      </c>
    </row>
    <row r="59" spans="1:10">
      <c r="A59" s="162" t="s">
        <v>193</v>
      </c>
      <c r="G59" s="118"/>
      <c r="H59" s="167"/>
      <c r="I59" s="164" t="s">
        <v>471</v>
      </c>
    </row>
    <row r="60" spans="1:10">
      <c r="A60" s="162" t="s">
        <v>194</v>
      </c>
      <c r="G60" s="118"/>
      <c r="H60" s="167"/>
      <c r="I60" s="164" t="s">
        <v>271</v>
      </c>
    </row>
    <row r="61" spans="1:10">
      <c r="A61" s="162" t="s">
        <v>195</v>
      </c>
      <c r="G61" s="118"/>
      <c r="H61" s="167"/>
      <c r="I61" s="164" t="s">
        <v>262</v>
      </c>
    </row>
    <row r="62" spans="1:10">
      <c r="A62" s="162" t="s">
        <v>196</v>
      </c>
      <c r="G62" s="118"/>
      <c r="H62" s="167"/>
      <c r="I62" s="164" t="s">
        <v>272</v>
      </c>
    </row>
    <row r="63" spans="1:10">
      <c r="A63" s="162" t="s">
        <v>197</v>
      </c>
      <c r="G63" s="118"/>
      <c r="H63" s="167"/>
      <c r="I63" s="164" t="s">
        <v>263</v>
      </c>
    </row>
    <row r="64" spans="1:10">
      <c r="A64" s="162" t="s">
        <v>1029</v>
      </c>
      <c r="G64" s="118"/>
      <c r="H64" s="167"/>
      <c r="I64" s="164" t="s">
        <v>254</v>
      </c>
    </row>
    <row r="65" spans="1:12">
      <c r="A65" s="162" t="s">
        <v>1027</v>
      </c>
      <c r="G65" s="118"/>
      <c r="H65" s="167"/>
      <c r="I65" s="164" t="s">
        <v>1053</v>
      </c>
      <c r="J65" s="179"/>
    </row>
    <row r="66" spans="1:12">
      <c r="A66" s="162" t="s">
        <v>1028</v>
      </c>
      <c r="B66" s="117"/>
      <c r="C66" s="117"/>
      <c r="D66" s="117"/>
      <c r="F66" s="117"/>
      <c r="G66" s="118"/>
      <c r="H66" s="167"/>
      <c r="I66" s="164" t="s">
        <v>1054</v>
      </c>
      <c r="J66" s="179"/>
      <c r="L66" s="117"/>
    </row>
    <row r="67" spans="1:12">
      <c r="A67" s="162" t="s">
        <v>1030</v>
      </c>
      <c r="B67" s="118"/>
      <c r="C67" s="118"/>
      <c r="D67" s="118"/>
      <c r="F67" s="118"/>
      <c r="H67" s="167"/>
      <c r="I67" s="164" t="s">
        <v>1055</v>
      </c>
      <c r="L67" s="118"/>
    </row>
    <row r="68" spans="1:12" ht="21.75" thickBot="1">
      <c r="B68" s="118"/>
      <c r="C68" s="118"/>
      <c r="D68" s="118"/>
      <c r="H68" s="167"/>
      <c r="I68" s="279" t="s">
        <v>1056</v>
      </c>
      <c r="L68" s="118"/>
    </row>
    <row r="69" spans="1:12" ht="21.75" thickBot="1">
      <c r="F69" s="118"/>
      <c r="H69" s="167"/>
      <c r="I69" s="281" t="s">
        <v>203</v>
      </c>
      <c r="J69" s="179"/>
    </row>
    <row r="70" spans="1:12">
      <c r="F70" s="118"/>
      <c r="H70" s="167"/>
      <c r="I70" s="166" t="s">
        <v>275</v>
      </c>
      <c r="J70" s="179"/>
    </row>
    <row r="71" spans="1:12" ht="21.75" thickBot="1">
      <c r="F71" s="118"/>
      <c r="H71" s="167"/>
      <c r="I71" s="279" t="s">
        <v>276</v>
      </c>
      <c r="J71" s="179"/>
    </row>
    <row r="72" spans="1:12">
      <c r="F72" s="118"/>
      <c r="H72" s="167"/>
      <c r="I72" s="166" t="s">
        <v>277</v>
      </c>
      <c r="J72" s="179"/>
    </row>
    <row r="73" spans="1:12" ht="21.75" thickBot="1">
      <c r="F73" s="118"/>
      <c r="H73" s="167"/>
      <c r="I73" s="279" t="s">
        <v>278</v>
      </c>
      <c r="J73" s="179"/>
    </row>
    <row r="74" spans="1:12">
      <c r="F74" s="118"/>
      <c r="H74" s="167"/>
      <c r="I74" s="166" t="s">
        <v>279</v>
      </c>
      <c r="J74" s="179"/>
    </row>
    <row r="75" spans="1:12" ht="21.75" thickBot="1">
      <c r="H75" s="167"/>
      <c r="I75" s="279" t="s">
        <v>280</v>
      </c>
      <c r="J75" s="179"/>
    </row>
    <row r="76" spans="1:12">
      <c r="G76" s="119"/>
      <c r="H76" s="167"/>
      <c r="I76" s="166" t="s">
        <v>281</v>
      </c>
      <c r="J76" s="179"/>
    </row>
    <row r="77" spans="1:12" ht="21.75" thickBot="1">
      <c r="G77" s="119"/>
      <c r="H77" s="167"/>
      <c r="I77" s="282" t="s">
        <v>1057</v>
      </c>
      <c r="J77" s="179"/>
    </row>
    <row r="78" spans="1:12">
      <c r="H78" s="167"/>
      <c r="I78" s="280" t="s">
        <v>1058</v>
      </c>
      <c r="J78" s="179"/>
    </row>
    <row r="79" spans="1:12">
      <c r="H79" s="167"/>
      <c r="I79" s="280" t="s">
        <v>1059</v>
      </c>
      <c r="J79" s="179"/>
    </row>
    <row r="80" spans="1:12">
      <c r="H80" s="167"/>
      <c r="I80" s="280" t="s">
        <v>1060</v>
      </c>
      <c r="J80" s="179"/>
    </row>
    <row r="81" spans="6:10">
      <c r="H81" s="167"/>
      <c r="I81" s="280" t="s">
        <v>1061</v>
      </c>
      <c r="J81" s="179"/>
    </row>
    <row r="82" spans="6:10">
      <c r="H82" s="167"/>
      <c r="I82" s="280" t="s">
        <v>1062</v>
      </c>
    </row>
    <row r="83" spans="6:10">
      <c r="H83" s="167"/>
      <c r="I83" s="280" t="s">
        <v>1065</v>
      </c>
    </row>
    <row r="84" spans="6:10" ht="21.75" thickBot="1">
      <c r="F84" s="119"/>
      <c r="H84" s="167"/>
      <c r="I84" s="283" t="s">
        <v>1066</v>
      </c>
    </row>
    <row r="85" spans="6:10">
      <c r="F85" s="119"/>
      <c r="H85" s="167"/>
      <c r="I85" s="280" t="s">
        <v>1072</v>
      </c>
      <c r="J85" s="179"/>
    </row>
    <row r="86" spans="6:10">
      <c r="H86" s="167"/>
      <c r="J86" s="179"/>
    </row>
    <row r="87" spans="6:10">
      <c r="H87" s="167"/>
      <c r="J87" s="179"/>
    </row>
    <row r="88" spans="6:10">
      <c r="H88" s="167"/>
      <c r="J88" s="179"/>
    </row>
    <row r="89" spans="6:10">
      <c r="H89" s="167"/>
      <c r="J89" s="179"/>
    </row>
    <row r="90" spans="6:10">
      <c r="H90" s="167"/>
    </row>
    <row r="91" spans="6:10">
      <c r="H91" s="167"/>
      <c r="J91" s="179"/>
    </row>
    <row r="92" spans="6:10">
      <c r="H92" s="167"/>
      <c r="J92" s="179"/>
    </row>
    <row r="93" spans="6:10">
      <c r="H93" s="167"/>
      <c r="J93" s="179"/>
    </row>
    <row r="94" spans="6:10">
      <c r="H94" s="167"/>
    </row>
    <row r="95" spans="6:10">
      <c r="H95" s="167"/>
    </row>
    <row r="96" spans="6:10">
      <c r="H96" s="167"/>
    </row>
    <row r="97" spans="5:10">
      <c r="H97" s="167"/>
    </row>
    <row r="98" spans="5:10">
      <c r="H98" s="167"/>
      <c r="J98" s="179"/>
    </row>
    <row r="99" spans="5:10">
      <c r="H99" s="167"/>
      <c r="J99" s="179"/>
    </row>
    <row r="100" spans="5:10">
      <c r="H100" s="167"/>
      <c r="J100" s="179"/>
    </row>
    <row r="101" spans="5:10">
      <c r="H101" s="167"/>
      <c r="J101" s="179"/>
    </row>
    <row r="102" spans="5:10">
      <c r="H102" s="167"/>
    </row>
    <row r="103" spans="5:10">
      <c r="H103" s="167"/>
    </row>
    <row r="104" spans="5:10">
      <c r="E104" s="117"/>
      <c r="H104" s="167"/>
    </row>
    <row r="105" spans="5:10">
      <c r="H105" s="167"/>
    </row>
    <row r="106" spans="5:10">
      <c r="H106" s="167"/>
    </row>
    <row r="107" spans="5:10">
      <c r="H107" s="167"/>
    </row>
    <row r="108" spans="5:10">
      <c r="H108" s="167"/>
    </row>
    <row r="109" spans="5:10">
      <c r="H109" s="167"/>
    </row>
    <row r="110" spans="5:10">
      <c r="H110" s="167"/>
    </row>
    <row r="111" spans="5:10">
      <c r="E111" s="119"/>
      <c r="H111" s="167"/>
    </row>
    <row r="112" spans="5:10">
      <c r="E112" s="119"/>
      <c r="H112" s="167"/>
    </row>
    <row r="113" spans="5:8">
      <c r="E113" s="119"/>
      <c r="H113" s="167"/>
    </row>
    <row r="114" spans="5:8">
      <c r="E114" s="119"/>
      <c r="H114" s="167"/>
    </row>
    <row r="115" spans="5:8">
      <c r="E115" s="119"/>
      <c r="H115" s="167"/>
    </row>
    <row r="116" spans="5:8">
      <c r="E116" s="119"/>
      <c r="H116" s="167"/>
    </row>
    <row r="117" spans="5:8">
      <c r="E117" s="119"/>
      <c r="H117" s="167"/>
    </row>
    <row r="118" spans="5:8">
      <c r="E118" s="119"/>
      <c r="H118" s="167"/>
    </row>
    <row r="119" spans="5:8">
      <c r="E119" s="119"/>
      <c r="H119" s="167"/>
    </row>
    <row r="120" spans="5:8">
      <c r="E120" s="119"/>
      <c r="H120" s="167"/>
    </row>
    <row r="121" spans="5:8">
      <c r="E121" s="119"/>
      <c r="H121" s="167"/>
    </row>
    <row r="122" spans="5:8">
      <c r="E122" s="119"/>
      <c r="H122" s="167"/>
    </row>
    <row r="123" spans="5:8">
      <c r="E123" s="119"/>
      <c r="H123" s="167"/>
    </row>
    <row r="124" spans="5:8">
      <c r="H124" s="167"/>
    </row>
    <row r="125" spans="5:8">
      <c r="H125" s="167"/>
    </row>
    <row r="126" spans="5:8">
      <c r="H126" s="167"/>
    </row>
    <row r="127" spans="5:8">
      <c r="H127" s="167"/>
    </row>
    <row r="128" spans="5:8">
      <c r="H128" s="167"/>
    </row>
    <row r="129" spans="5:10">
      <c r="H129" s="167"/>
    </row>
    <row r="130" spans="5:10">
      <c r="H130" s="167"/>
    </row>
    <row r="131" spans="5:10">
      <c r="H131" s="167"/>
      <c r="J131" s="179"/>
    </row>
    <row r="132" spans="5:10">
      <c r="H132" s="167"/>
      <c r="J132" s="179"/>
    </row>
    <row r="133" spans="5:10">
      <c r="H133" s="167"/>
    </row>
    <row r="134" spans="5:10">
      <c r="H134" s="167"/>
    </row>
    <row r="135" spans="5:10">
      <c r="H135" s="167"/>
    </row>
    <row r="136" spans="5:10">
      <c r="E136" s="127"/>
      <c r="H136" s="167"/>
      <c r="J136" s="179"/>
    </row>
    <row r="137" spans="5:10">
      <c r="E137" s="127"/>
      <c r="H137" s="167"/>
      <c r="J137" s="179"/>
    </row>
    <row r="138" spans="5:10">
      <c r="E138" s="127"/>
      <c r="H138" s="167"/>
      <c r="J138" s="179"/>
    </row>
    <row r="139" spans="5:10">
      <c r="E139" s="127"/>
      <c r="H139" s="167"/>
      <c r="J139" s="179"/>
    </row>
    <row r="140" spans="5:10">
      <c r="E140" s="127"/>
      <c r="H140" s="167"/>
    </row>
    <row r="141" spans="5:10">
      <c r="E141" s="127"/>
      <c r="H141" s="167"/>
    </row>
    <row r="142" spans="5:10">
      <c r="E142" s="127"/>
      <c r="H142" s="167"/>
    </row>
    <row r="143" spans="5:10">
      <c r="E143" s="127"/>
      <c r="H143" s="167"/>
      <c r="J143" s="179"/>
    </row>
    <row r="144" spans="5:10">
      <c r="E144" s="127"/>
      <c r="H144" s="167"/>
      <c r="J144" s="179"/>
    </row>
    <row r="145" spans="5:10">
      <c r="E145" s="127"/>
      <c r="H145" s="167"/>
      <c r="J145" s="179"/>
    </row>
    <row r="146" spans="5:10">
      <c r="E146" s="127"/>
      <c r="H146" s="167"/>
      <c r="J146" s="179"/>
    </row>
    <row r="147" spans="5:10">
      <c r="E147" s="127"/>
      <c r="H147" s="167"/>
      <c r="J147" s="179"/>
    </row>
    <row r="148" spans="5:10">
      <c r="E148" s="127"/>
      <c r="H148" s="167"/>
      <c r="J148" s="179"/>
    </row>
    <row r="149" spans="5:10">
      <c r="E149" s="127"/>
      <c r="H149" s="167"/>
      <c r="J149" s="179"/>
    </row>
    <row r="150" spans="5:10">
      <c r="E150" s="127"/>
      <c r="H150" s="167"/>
      <c r="J150" s="179"/>
    </row>
    <row r="151" spans="5:10">
      <c r="E151" s="127"/>
      <c r="H151" s="167"/>
      <c r="J151" s="179"/>
    </row>
    <row r="152" spans="5:10">
      <c r="E152" s="127"/>
      <c r="H152" s="167"/>
      <c r="J152" s="179"/>
    </row>
    <row r="153" spans="5:10">
      <c r="E153" s="127"/>
      <c r="H153" s="167"/>
    </row>
    <row r="154" spans="5:10">
      <c r="E154" s="127"/>
      <c r="H154" s="167"/>
    </row>
    <row r="155" spans="5:10">
      <c r="E155" s="127"/>
    </row>
    <row r="156" spans="5:10">
      <c r="E156" s="127"/>
    </row>
    <row r="157" spans="5:10">
      <c r="E157" s="127"/>
    </row>
    <row r="158" spans="5:10">
      <c r="E158" s="127"/>
    </row>
    <row r="159" spans="5:10">
      <c r="E159" s="127"/>
    </row>
    <row r="160" spans="5:10">
      <c r="E160" s="127"/>
    </row>
    <row r="161" spans="5:5">
      <c r="E161" s="127"/>
    </row>
    <row r="162" spans="5:5">
      <c r="E162" s="127"/>
    </row>
    <row r="163" spans="5:5">
      <c r="E163" s="127"/>
    </row>
    <row r="164" spans="5:5">
      <c r="E164" s="127"/>
    </row>
    <row r="165" spans="5:5">
      <c r="E165" s="127"/>
    </row>
    <row r="166" spans="5:5">
      <c r="E166" s="127"/>
    </row>
    <row r="167" spans="5:5">
      <c r="E167" s="127"/>
    </row>
    <row r="168" spans="5:5">
      <c r="E168" s="127"/>
    </row>
    <row r="169" spans="5:5">
      <c r="E169" s="127"/>
    </row>
    <row r="170" spans="5:5">
      <c r="E170" s="127"/>
    </row>
    <row r="171" spans="5:5">
      <c r="E171" s="127"/>
    </row>
    <row r="172" spans="5:5">
      <c r="E172" s="127"/>
    </row>
    <row r="173" spans="5:5">
      <c r="E173" s="127"/>
    </row>
    <row r="174" spans="5:5">
      <c r="E174" s="127"/>
    </row>
    <row r="175" spans="5:5">
      <c r="E175" s="127"/>
    </row>
    <row r="176" spans="5:5">
      <c r="E176" s="127"/>
    </row>
    <row r="177" spans="5:5">
      <c r="E177" s="127"/>
    </row>
    <row r="178" spans="5:5">
      <c r="E178" s="127"/>
    </row>
    <row r="179" spans="5:5">
      <c r="E179" s="127"/>
    </row>
    <row r="180" spans="5:5">
      <c r="E180" s="127"/>
    </row>
    <row r="181" spans="5:5">
      <c r="E181" s="127"/>
    </row>
    <row r="182" spans="5:5">
      <c r="E182" s="127"/>
    </row>
    <row r="183" spans="5:5">
      <c r="E183" s="127"/>
    </row>
    <row r="184" spans="5:5">
      <c r="E184" s="127"/>
    </row>
    <row r="185" spans="5:5">
      <c r="E185" s="127"/>
    </row>
    <row r="186" spans="5:5">
      <c r="E186" s="127"/>
    </row>
    <row r="187" spans="5:5">
      <c r="E187" s="127"/>
    </row>
    <row r="188" spans="5:5">
      <c r="E188" s="127"/>
    </row>
    <row r="189" spans="5:5">
      <c r="E189" s="127"/>
    </row>
    <row r="190" spans="5:5">
      <c r="E190" s="127"/>
    </row>
    <row r="191" spans="5:5">
      <c r="E191" s="127"/>
    </row>
    <row r="192" spans="5:5">
      <c r="E192" s="127"/>
    </row>
    <row r="193" spans="5:5">
      <c r="E193" s="127"/>
    </row>
    <row r="194" spans="5:5">
      <c r="E194" s="127"/>
    </row>
    <row r="195" spans="5:5">
      <c r="E195" s="127"/>
    </row>
    <row r="196" spans="5:5">
      <c r="E196" s="127"/>
    </row>
    <row r="197" spans="5:5">
      <c r="E197" s="127"/>
    </row>
    <row r="198" spans="5:5">
      <c r="E198" s="127"/>
    </row>
    <row r="199" spans="5:5">
      <c r="E199" s="127"/>
    </row>
    <row r="200" spans="5:5">
      <c r="E200" s="127"/>
    </row>
    <row r="201" spans="5:5">
      <c r="E201" s="127"/>
    </row>
    <row r="202" spans="5:5">
      <c r="E202" s="127"/>
    </row>
    <row r="203" spans="5:5">
      <c r="E203" s="127"/>
    </row>
    <row r="204" spans="5:5">
      <c r="E204" s="127"/>
    </row>
    <row r="205" spans="5:5">
      <c r="E205" s="127"/>
    </row>
    <row r="206" spans="5:5">
      <c r="E206" s="127"/>
    </row>
    <row r="207" spans="5:5">
      <c r="E207" s="127"/>
    </row>
    <row r="208" spans="5:5">
      <c r="E208" s="127"/>
    </row>
    <row r="209" spans="5:5">
      <c r="E209" s="127"/>
    </row>
    <row r="210" spans="5:5">
      <c r="E210" s="127"/>
    </row>
    <row r="211" spans="5:5">
      <c r="E211" s="127"/>
    </row>
    <row r="212" spans="5:5">
      <c r="E212" s="127"/>
    </row>
    <row r="213" spans="5:5">
      <c r="E213" s="127"/>
    </row>
    <row r="214" spans="5:5">
      <c r="E214" s="127"/>
    </row>
    <row r="215" spans="5:5">
      <c r="E215" s="127"/>
    </row>
    <row r="216" spans="5:5">
      <c r="E216" s="127"/>
    </row>
    <row r="217" spans="5:5">
      <c r="E217" s="127"/>
    </row>
    <row r="218" spans="5:5">
      <c r="E218" s="127"/>
    </row>
    <row r="219" spans="5:5">
      <c r="E219" s="127"/>
    </row>
    <row r="220" spans="5:5">
      <c r="E220" s="127"/>
    </row>
    <row r="221" spans="5:5">
      <c r="E221" s="127"/>
    </row>
    <row r="222" spans="5:5">
      <c r="E222" s="127"/>
    </row>
    <row r="223" spans="5:5">
      <c r="E223" s="127"/>
    </row>
    <row r="224" spans="5:5">
      <c r="E224" s="127"/>
    </row>
    <row r="225" spans="5:5">
      <c r="E225" s="127"/>
    </row>
    <row r="226" spans="5:5">
      <c r="E226" s="127"/>
    </row>
    <row r="227" spans="5:5">
      <c r="E227" s="127"/>
    </row>
    <row r="228" spans="5:5">
      <c r="E228" s="127"/>
    </row>
    <row r="229" spans="5:5">
      <c r="E229" s="127"/>
    </row>
    <row r="230" spans="5:5">
      <c r="E230" s="127"/>
    </row>
    <row r="231" spans="5:5">
      <c r="E231" s="127"/>
    </row>
    <row r="232" spans="5:5">
      <c r="E232" s="127"/>
    </row>
    <row r="233" spans="5:5">
      <c r="E233" s="127"/>
    </row>
    <row r="234" spans="5:5">
      <c r="E234" s="127"/>
    </row>
    <row r="235" spans="5:5">
      <c r="E235" s="127"/>
    </row>
    <row r="236" spans="5:5">
      <c r="E236" s="127"/>
    </row>
    <row r="237" spans="5:5">
      <c r="E237" s="127"/>
    </row>
    <row r="238" spans="5:5">
      <c r="E238" s="127"/>
    </row>
    <row r="239" spans="5:5">
      <c r="E239" s="127"/>
    </row>
    <row r="240" spans="5:5">
      <c r="E240" s="127"/>
    </row>
    <row r="241" spans="5:5">
      <c r="E241" s="127"/>
    </row>
    <row r="242" spans="5:5">
      <c r="E242" s="127"/>
    </row>
    <row r="243" spans="5:5">
      <c r="E243" s="127"/>
    </row>
    <row r="244" spans="5:5">
      <c r="E244" s="127"/>
    </row>
    <row r="245" spans="5:5">
      <c r="E245" s="127"/>
    </row>
    <row r="246" spans="5:5">
      <c r="E246" s="127"/>
    </row>
    <row r="247" spans="5:5">
      <c r="E247" s="127"/>
    </row>
    <row r="248" spans="5:5">
      <c r="E248" s="127"/>
    </row>
    <row r="249" spans="5:5">
      <c r="E249" s="127"/>
    </row>
    <row r="250" spans="5:5">
      <c r="E250" s="127"/>
    </row>
    <row r="251" spans="5:5">
      <c r="E251" s="127"/>
    </row>
    <row r="252" spans="5:5">
      <c r="E252" s="127"/>
    </row>
    <row r="253" spans="5:5">
      <c r="E253" s="127"/>
    </row>
    <row r="254" spans="5:5">
      <c r="E254" s="127"/>
    </row>
    <row r="255" spans="5:5">
      <c r="E255" s="127"/>
    </row>
    <row r="256" spans="5:5">
      <c r="E256" s="127"/>
    </row>
    <row r="257" spans="5:5">
      <c r="E257" s="127"/>
    </row>
    <row r="258" spans="5:5">
      <c r="E258" s="127"/>
    </row>
    <row r="259" spans="5:5">
      <c r="E259" s="127"/>
    </row>
    <row r="260" spans="5:5">
      <c r="E260" s="127"/>
    </row>
    <row r="261" spans="5:5">
      <c r="E261" s="127"/>
    </row>
    <row r="262" spans="5:5">
      <c r="E262" s="127"/>
    </row>
    <row r="263" spans="5:5">
      <c r="E263" s="127"/>
    </row>
    <row r="264" spans="5:5">
      <c r="E264" s="127"/>
    </row>
    <row r="265" spans="5:5">
      <c r="E265" s="127"/>
    </row>
    <row r="266" spans="5:5">
      <c r="E266" s="127"/>
    </row>
    <row r="267" spans="5:5">
      <c r="E267" s="127"/>
    </row>
    <row r="268" spans="5:5">
      <c r="E268" s="127"/>
    </row>
    <row r="269" spans="5:5">
      <c r="E269" s="127"/>
    </row>
    <row r="270" spans="5:5">
      <c r="E270" s="127"/>
    </row>
    <row r="271" spans="5:5">
      <c r="E271" s="127"/>
    </row>
    <row r="272" spans="5:5">
      <c r="E272" s="127"/>
    </row>
    <row r="273" spans="5:5">
      <c r="E273" s="127"/>
    </row>
    <row r="274" spans="5:5">
      <c r="E274" s="127"/>
    </row>
    <row r="275" spans="5:5">
      <c r="E275" s="127"/>
    </row>
    <row r="276" spans="5:5">
      <c r="E276" s="127"/>
    </row>
    <row r="277" spans="5:5">
      <c r="E277" s="127"/>
    </row>
    <row r="278" spans="5:5">
      <c r="E278" s="127"/>
    </row>
    <row r="279" spans="5:5">
      <c r="E279" s="127"/>
    </row>
    <row r="280" spans="5:5">
      <c r="E280" s="127"/>
    </row>
    <row r="281" spans="5:5">
      <c r="E281" s="127"/>
    </row>
    <row r="282" spans="5:5">
      <c r="E282" s="12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2"/>
  <sheetViews>
    <sheetView zoomScaleNormal="100" zoomScaleSheetLayoutView="110" workbookViewId="0">
      <selection activeCell="F3" sqref="F3"/>
    </sheetView>
  </sheetViews>
  <sheetFormatPr defaultColWidth="9.33203125" defaultRowHeight="18.75"/>
  <cols>
    <col min="1" max="1" width="77.5" style="363" customWidth="1"/>
    <col min="2" max="2" width="7.33203125" style="363" customWidth="1"/>
    <col min="3" max="3" width="7.1640625" style="363" customWidth="1"/>
    <col min="4" max="4" width="7.33203125" style="363" customWidth="1"/>
    <col min="5" max="5" width="5.1640625" style="363" customWidth="1"/>
    <col min="6" max="7" width="7.33203125" style="363" customWidth="1"/>
    <col min="8" max="8" width="9.6640625" style="363" customWidth="1"/>
    <col min="9" max="9" width="5.83203125" style="363" customWidth="1"/>
    <col min="10" max="10" width="11.5" style="364" customWidth="1"/>
    <col min="11" max="11" width="8.83203125" style="363" customWidth="1"/>
    <col min="12" max="247" width="9.33203125" style="363"/>
    <col min="248" max="249" width="6.6640625" style="363" customWidth="1"/>
    <col min="250" max="250" width="34.33203125" style="363" customWidth="1"/>
    <col min="251" max="253" width="11.33203125" style="363" customWidth="1"/>
    <col min="254" max="254" width="13.1640625" style="363" customWidth="1"/>
    <col min="255" max="257" width="6.5" style="363" customWidth="1"/>
    <col min="258" max="258" width="8.6640625" style="363" customWidth="1"/>
    <col min="259" max="261" width="11.33203125" style="363" customWidth="1"/>
    <col min="262" max="262" width="15.5" style="363" customWidth="1"/>
    <col min="263" max="264" width="7.83203125" style="363" customWidth="1"/>
    <col min="265" max="266" width="10" style="363" customWidth="1"/>
    <col min="267" max="267" width="25.1640625" style="363" customWidth="1"/>
    <col min="268" max="503" width="9.33203125" style="363"/>
    <col min="504" max="505" width="6.6640625" style="363" customWidth="1"/>
    <col min="506" max="506" width="34.33203125" style="363" customWidth="1"/>
    <col min="507" max="509" width="11.33203125" style="363" customWidth="1"/>
    <col min="510" max="510" width="13.1640625" style="363" customWidth="1"/>
    <col min="511" max="513" width="6.5" style="363" customWidth="1"/>
    <col min="514" max="514" width="8.6640625" style="363" customWidth="1"/>
    <col min="515" max="517" width="11.33203125" style="363" customWidth="1"/>
    <col min="518" max="518" width="15.5" style="363" customWidth="1"/>
    <col min="519" max="520" width="7.83203125" style="363" customWidth="1"/>
    <col min="521" max="522" width="10" style="363" customWidth="1"/>
    <col min="523" max="523" width="25.1640625" style="363" customWidth="1"/>
    <col min="524" max="759" width="9.33203125" style="363"/>
    <col min="760" max="761" width="6.6640625" style="363" customWidth="1"/>
    <col min="762" max="762" width="34.33203125" style="363" customWidth="1"/>
    <col min="763" max="765" width="11.33203125" style="363" customWidth="1"/>
    <col min="766" max="766" width="13.1640625" style="363" customWidth="1"/>
    <col min="767" max="769" width="6.5" style="363" customWidth="1"/>
    <col min="770" max="770" width="8.6640625" style="363" customWidth="1"/>
    <col min="771" max="773" width="11.33203125" style="363" customWidth="1"/>
    <col min="774" max="774" width="15.5" style="363" customWidth="1"/>
    <col min="775" max="776" width="7.83203125" style="363" customWidth="1"/>
    <col min="777" max="778" width="10" style="363" customWidth="1"/>
    <col min="779" max="779" width="25.1640625" style="363" customWidth="1"/>
    <col min="780" max="1015" width="9.33203125" style="363"/>
    <col min="1016" max="1017" width="6.6640625" style="363" customWidth="1"/>
    <col min="1018" max="1018" width="34.33203125" style="363" customWidth="1"/>
    <col min="1019" max="1021" width="11.33203125" style="363" customWidth="1"/>
    <col min="1022" max="1022" width="13.1640625" style="363" customWidth="1"/>
    <col min="1023" max="1025" width="6.5" style="363" customWidth="1"/>
    <col min="1026" max="1026" width="8.6640625" style="363" customWidth="1"/>
    <col min="1027" max="1029" width="11.33203125" style="363" customWidth="1"/>
    <col min="1030" max="1030" width="15.5" style="363" customWidth="1"/>
    <col min="1031" max="1032" width="7.83203125" style="363" customWidth="1"/>
    <col min="1033" max="1034" width="10" style="363" customWidth="1"/>
    <col min="1035" max="1035" width="25.1640625" style="363" customWidth="1"/>
    <col min="1036" max="1271" width="9.33203125" style="363"/>
    <col min="1272" max="1273" width="6.6640625" style="363" customWidth="1"/>
    <col min="1274" max="1274" width="34.33203125" style="363" customWidth="1"/>
    <col min="1275" max="1277" width="11.33203125" style="363" customWidth="1"/>
    <col min="1278" max="1278" width="13.1640625" style="363" customWidth="1"/>
    <col min="1279" max="1281" width="6.5" style="363" customWidth="1"/>
    <col min="1282" max="1282" width="8.6640625" style="363" customWidth="1"/>
    <col min="1283" max="1285" width="11.33203125" style="363" customWidth="1"/>
    <col min="1286" max="1286" width="15.5" style="363" customWidth="1"/>
    <col min="1287" max="1288" width="7.83203125" style="363" customWidth="1"/>
    <col min="1289" max="1290" width="10" style="363" customWidth="1"/>
    <col min="1291" max="1291" width="25.1640625" style="363" customWidth="1"/>
    <col min="1292" max="1527" width="9.33203125" style="363"/>
    <col min="1528" max="1529" width="6.6640625" style="363" customWidth="1"/>
    <col min="1530" max="1530" width="34.33203125" style="363" customWidth="1"/>
    <col min="1531" max="1533" width="11.33203125" style="363" customWidth="1"/>
    <col min="1534" max="1534" width="13.1640625" style="363" customWidth="1"/>
    <col min="1535" max="1537" width="6.5" style="363" customWidth="1"/>
    <col min="1538" max="1538" width="8.6640625" style="363" customWidth="1"/>
    <col min="1539" max="1541" width="11.33203125" style="363" customWidth="1"/>
    <col min="1542" max="1542" width="15.5" style="363" customWidth="1"/>
    <col min="1543" max="1544" width="7.83203125" style="363" customWidth="1"/>
    <col min="1545" max="1546" width="10" style="363" customWidth="1"/>
    <col min="1547" max="1547" width="25.1640625" style="363" customWidth="1"/>
    <col min="1548" max="1783" width="9.33203125" style="363"/>
    <col min="1784" max="1785" width="6.6640625" style="363" customWidth="1"/>
    <col min="1786" max="1786" width="34.33203125" style="363" customWidth="1"/>
    <col min="1787" max="1789" width="11.33203125" style="363" customWidth="1"/>
    <col min="1790" max="1790" width="13.1640625" style="363" customWidth="1"/>
    <col min="1791" max="1793" width="6.5" style="363" customWidth="1"/>
    <col min="1794" max="1794" width="8.6640625" style="363" customWidth="1"/>
    <col min="1795" max="1797" width="11.33203125" style="363" customWidth="1"/>
    <col min="1798" max="1798" width="15.5" style="363" customWidth="1"/>
    <col min="1799" max="1800" width="7.83203125" style="363" customWidth="1"/>
    <col min="1801" max="1802" width="10" style="363" customWidth="1"/>
    <col min="1803" max="1803" width="25.1640625" style="363" customWidth="1"/>
    <col min="1804" max="2039" width="9.33203125" style="363"/>
    <col min="2040" max="2041" width="6.6640625" style="363" customWidth="1"/>
    <col min="2042" max="2042" width="34.33203125" style="363" customWidth="1"/>
    <col min="2043" max="2045" width="11.33203125" style="363" customWidth="1"/>
    <col min="2046" max="2046" width="13.1640625" style="363" customWidth="1"/>
    <col min="2047" max="2049" width="6.5" style="363" customWidth="1"/>
    <col min="2050" max="2050" width="8.6640625" style="363" customWidth="1"/>
    <col min="2051" max="2053" width="11.33203125" style="363" customWidth="1"/>
    <col min="2054" max="2054" width="15.5" style="363" customWidth="1"/>
    <col min="2055" max="2056" width="7.83203125" style="363" customWidth="1"/>
    <col min="2057" max="2058" width="10" style="363" customWidth="1"/>
    <col min="2059" max="2059" width="25.1640625" style="363" customWidth="1"/>
    <col min="2060" max="2295" width="9.33203125" style="363"/>
    <col min="2296" max="2297" width="6.6640625" style="363" customWidth="1"/>
    <col min="2298" max="2298" width="34.33203125" style="363" customWidth="1"/>
    <col min="2299" max="2301" width="11.33203125" style="363" customWidth="1"/>
    <col min="2302" max="2302" width="13.1640625" style="363" customWidth="1"/>
    <col min="2303" max="2305" width="6.5" style="363" customWidth="1"/>
    <col min="2306" max="2306" width="8.6640625" style="363" customWidth="1"/>
    <col min="2307" max="2309" width="11.33203125" style="363" customWidth="1"/>
    <col min="2310" max="2310" width="15.5" style="363" customWidth="1"/>
    <col min="2311" max="2312" width="7.83203125" style="363" customWidth="1"/>
    <col min="2313" max="2314" width="10" style="363" customWidth="1"/>
    <col min="2315" max="2315" width="25.1640625" style="363" customWidth="1"/>
    <col min="2316" max="2551" width="9.33203125" style="363"/>
    <col min="2552" max="2553" width="6.6640625" style="363" customWidth="1"/>
    <col min="2554" max="2554" width="34.33203125" style="363" customWidth="1"/>
    <col min="2555" max="2557" width="11.33203125" style="363" customWidth="1"/>
    <col min="2558" max="2558" width="13.1640625" style="363" customWidth="1"/>
    <col min="2559" max="2561" width="6.5" style="363" customWidth="1"/>
    <col min="2562" max="2562" width="8.6640625" style="363" customWidth="1"/>
    <col min="2563" max="2565" width="11.33203125" style="363" customWidth="1"/>
    <col min="2566" max="2566" width="15.5" style="363" customWidth="1"/>
    <col min="2567" max="2568" width="7.83203125" style="363" customWidth="1"/>
    <col min="2569" max="2570" width="10" style="363" customWidth="1"/>
    <col min="2571" max="2571" width="25.1640625" style="363" customWidth="1"/>
    <col min="2572" max="2807" width="9.33203125" style="363"/>
    <col min="2808" max="2809" width="6.6640625" style="363" customWidth="1"/>
    <col min="2810" max="2810" width="34.33203125" style="363" customWidth="1"/>
    <col min="2811" max="2813" width="11.33203125" style="363" customWidth="1"/>
    <col min="2814" max="2814" width="13.1640625" style="363" customWidth="1"/>
    <col min="2815" max="2817" width="6.5" style="363" customWidth="1"/>
    <col min="2818" max="2818" width="8.6640625" style="363" customWidth="1"/>
    <col min="2819" max="2821" width="11.33203125" style="363" customWidth="1"/>
    <col min="2822" max="2822" width="15.5" style="363" customWidth="1"/>
    <col min="2823" max="2824" width="7.83203125" style="363" customWidth="1"/>
    <col min="2825" max="2826" width="10" style="363" customWidth="1"/>
    <col min="2827" max="2827" width="25.1640625" style="363" customWidth="1"/>
    <col min="2828" max="3063" width="9.33203125" style="363"/>
    <col min="3064" max="3065" width="6.6640625" style="363" customWidth="1"/>
    <col min="3066" max="3066" width="34.33203125" style="363" customWidth="1"/>
    <col min="3067" max="3069" width="11.33203125" style="363" customWidth="1"/>
    <col min="3070" max="3070" width="13.1640625" style="363" customWidth="1"/>
    <col min="3071" max="3073" width="6.5" style="363" customWidth="1"/>
    <col min="3074" max="3074" width="8.6640625" style="363" customWidth="1"/>
    <col min="3075" max="3077" width="11.33203125" style="363" customWidth="1"/>
    <col min="3078" max="3078" width="15.5" style="363" customWidth="1"/>
    <col min="3079" max="3080" width="7.83203125" style="363" customWidth="1"/>
    <col min="3081" max="3082" width="10" style="363" customWidth="1"/>
    <col min="3083" max="3083" width="25.1640625" style="363" customWidth="1"/>
    <col min="3084" max="3319" width="9.33203125" style="363"/>
    <col min="3320" max="3321" width="6.6640625" style="363" customWidth="1"/>
    <col min="3322" max="3322" width="34.33203125" style="363" customWidth="1"/>
    <col min="3323" max="3325" width="11.33203125" style="363" customWidth="1"/>
    <col min="3326" max="3326" width="13.1640625" style="363" customWidth="1"/>
    <col min="3327" max="3329" width="6.5" style="363" customWidth="1"/>
    <col min="3330" max="3330" width="8.6640625" style="363" customWidth="1"/>
    <col min="3331" max="3333" width="11.33203125" style="363" customWidth="1"/>
    <col min="3334" max="3334" width="15.5" style="363" customWidth="1"/>
    <col min="3335" max="3336" width="7.83203125" style="363" customWidth="1"/>
    <col min="3337" max="3338" width="10" style="363" customWidth="1"/>
    <col min="3339" max="3339" width="25.1640625" style="363" customWidth="1"/>
    <col min="3340" max="3575" width="9.33203125" style="363"/>
    <col min="3576" max="3577" width="6.6640625" style="363" customWidth="1"/>
    <col min="3578" max="3578" width="34.33203125" style="363" customWidth="1"/>
    <col min="3579" max="3581" width="11.33203125" style="363" customWidth="1"/>
    <col min="3582" max="3582" width="13.1640625" style="363" customWidth="1"/>
    <col min="3583" max="3585" width="6.5" style="363" customWidth="1"/>
    <col min="3586" max="3586" width="8.6640625" style="363" customWidth="1"/>
    <col min="3587" max="3589" width="11.33203125" style="363" customWidth="1"/>
    <col min="3590" max="3590" width="15.5" style="363" customWidth="1"/>
    <col min="3591" max="3592" width="7.83203125" style="363" customWidth="1"/>
    <col min="3593" max="3594" width="10" style="363" customWidth="1"/>
    <col min="3595" max="3595" width="25.1640625" style="363" customWidth="1"/>
    <col min="3596" max="3831" width="9.33203125" style="363"/>
    <col min="3832" max="3833" width="6.6640625" style="363" customWidth="1"/>
    <col min="3834" max="3834" width="34.33203125" style="363" customWidth="1"/>
    <col min="3835" max="3837" width="11.33203125" style="363" customWidth="1"/>
    <col min="3838" max="3838" width="13.1640625" style="363" customWidth="1"/>
    <col min="3839" max="3841" width="6.5" style="363" customWidth="1"/>
    <col min="3842" max="3842" width="8.6640625" style="363" customWidth="1"/>
    <col min="3843" max="3845" width="11.33203125" style="363" customWidth="1"/>
    <col min="3846" max="3846" width="15.5" style="363" customWidth="1"/>
    <col min="3847" max="3848" width="7.83203125" style="363" customWidth="1"/>
    <col min="3849" max="3850" width="10" style="363" customWidth="1"/>
    <col min="3851" max="3851" width="25.1640625" style="363" customWidth="1"/>
    <col min="3852" max="4087" width="9.33203125" style="363"/>
    <col min="4088" max="4089" width="6.6640625" style="363" customWidth="1"/>
    <col min="4090" max="4090" width="34.33203125" style="363" customWidth="1"/>
    <col min="4091" max="4093" width="11.33203125" style="363" customWidth="1"/>
    <col min="4094" max="4094" width="13.1640625" style="363" customWidth="1"/>
    <col min="4095" max="4097" width="6.5" style="363" customWidth="1"/>
    <col min="4098" max="4098" width="8.6640625" style="363" customWidth="1"/>
    <col min="4099" max="4101" width="11.33203125" style="363" customWidth="1"/>
    <col min="4102" max="4102" width="15.5" style="363" customWidth="1"/>
    <col min="4103" max="4104" width="7.83203125" style="363" customWidth="1"/>
    <col min="4105" max="4106" width="10" style="363" customWidth="1"/>
    <col min="4107" max="4107" width="25.1640625" style="363" customWidth="1"/>
    <col min="4108" max="4343" width="9.33203125" style="363"/>
    <col min="4344" max="4345" width="6.6640625" style="363" customWidth="1"/>
    <col min="4346" max="4346" width="34.33203125" style="363" customWidth="1"/>
    <col min="4347" max="4349" width="11.33203125" style="363" customWidth="1"/>
    <col min="4350" max="4350" width="13.1640625" style="363" customWidth="1"/>
    <col min="4351" max="4353" width="6.5" style="363" customWidth="1"/>
    <col min="4354" max="4354" width="8.6640625" style="363" customWidth="1"/>
    <col min="4355" max="4357" width="11.33203125" style="363" customWidth="1"/>
    <col min="4358" max="4358" width="15.5" style="363" customWidth="1"/>
    <col min="4359" max="4360" width="7.83203125" style="363" customWidth="1"/>
    <col min="4361" max="4362" width="10" style="363" customWidth="1"/>
    <col min="4363" max="4363" width="25.1640625" style="363" customWidth="1"/>
    <col min="4364" max="4599" width="9.33203125" style="363"/>
    <col min="4600" max="4601" width="6.6640625" style="363" customWidth="1"/>
    <col min="4602" max="4602" width="34.33203125" style="363" customWidth="1"/>
    <col min="4603" max="4605" width="11.33203125" style="363" customWidth="1"/>
    <col min="4606" max="4606" width="13.1640625" style="363" customWidth="1"/>
    <col min="4607" max="4609" width="6.5" style="363" customWidth="1"/>
    <col min="4610" max="4610" width="8.6640625" style="363" customWidth="1"/>
    <col min="4611" max="4613" width="11.33203125" style="363" customWidth="1"/>
    <col min="4614" max="4614" width="15.5" style="363" customWidth="1"/>
    <col min="4615" max="4616" width="7.83203125" style="363" customWidth="1"/>
    <col min="4617" max="4618" width="10" style="363" customWidth="1"/>
    <col min="4619" max="4619" width="25.1640625" style="363" customWidth="1"/>
    <col min="4620" max="4855" width="9.33203125" style="363"/>
    <col min="4856" max="4857" width="6.6640625" style="363" customWidth="1"/>
    <col min="4858" max="4858" width="34.33203125" style="363" customWidth="1"/>
    <col min="4859" max="4861" width="11.33203125" style="363" customWidth="1"/>
    <col min="4862" max="4862" width="13.1640625" style="363" customWidth="1"/>
    <col min="4863" max="4865" width="6.5" style="363" customWidth="1"/>
    <col min="4866" max="4866" width="8.6640625" style="363" customWidth="1"/>
    <col min="4867" max="4869" width="11.33203125" style="363" customWidth="1"/>
    <col min="4870" max="4870" width="15.5" style="363" customWidth="1"/>
    <col min="4871" max="4872" width="7.83203125" style="363" customWidth="1"/>
    <col min="4873" max="4874" width="10" style="363" customWidth="1"/>
    <col min="4875" max="4875" width="25.1640625" style="363" customWidth="1"/>
    <col min="4876" max="5111" width="9.33203125" style="363"/>
    <col min="5112" max="5113" width="6.6640625" style="363" customWidth="1"/>
    <col min="5114" max="5114" width="34.33203125" style="363" customWidth="1"/>
    <col min="5115" max="5117" width="11.33203125" style="363" customWidth="1"/>
    <col min="5118" max="5118" width="13.1640625" style="363" customWidth="1"/>
    <col min="5119" max="5121" width="6.5" style="363" customWidth="1"/>
    <col min="5122" max="5122" width="8.6640625" style="363" customWidth="1"/>
    <col min="5123" max="5125" width="11.33203125" style="363" customWidth="1"/>
    <col min="5126" max="5126" width="15.5" style="363" customWidth="1"/>
    <col min="5127" max="5128" width="7.83203125" style="363" customWidth="1"/>
    <col min="5129" max="5130" width="10" style="363" customWidth="1"/>
    <col min="5131" max="5131" width="25.1640625" style="363" customWidth="1"/>
    <col min="5132" max="5367" width="9.33203125" style="363"/>
    <col min="5368" max="5369" width="6.6640625" style="363" customWidth="1"/>
    <col min="5370" max="5370" width="34.33203125" style="363" customWidth="1"/>
    <col min="5371" max="5373" width="11.33203125" style="363" customWidth="1"/>
    <col min="5374" max="5374" width="13.1640625" style="363" customWidth="1"/>
    <col min="5375" max="5377" width="6.5" style="363" customWidth="1"/>
    <col min="5378" max="5378" width="8.6640625" style="363" customWidth="1"/>
    <col min="5379" max="5381" width="11.33203125" style="363" customWidth="1"/>
    <col min="5382" max="5382" width="15.5" style="363" customWidth="1"/>
    <col min="5383" max="5384" width="7.83203125" style="363" customWidth="1"/>
    <col min="5385" max="5386" width="10" style="363" customWidth="1"/>
    <col min="5387" max="5387" width="25.1640625" style="363" customWidth="1"/>
    <col min="5388" max="5623" width="9.33203125" style="363"/>
    <col min="5624" max="5625" width="6.6640625" style="363" customWidth="1"/>
    <col min="5626" max="5626" width="34.33203125" style="363" customWidth="1"/>
    <col min="5627" max="5629" width="11.33203125" style="363" customWidth="1"/>
    <col min="5630" max="5630" width="13.1640625" style="363" customWidth="1"/>
    <col min="5631" max="5633" width="6.5" style="363" customWidth="1"/>
    <col min="5634" max="5634" width="8.6640625" style="363" customWidth="1"/>
    <col min="5635" max="5637" width="11.33203125" style="363" customWidth="1"/>
    <col min="5638" max="5638" width="15.5" style="363" customWidth="1"/>
    <col min="5639" max="5640" width="7.83203125" style="363" customWidth="1"/>
    <col min="5641" max="5642" width="10" style="363" customWidth="1"/>
    <col min="5643" max="5643" width="25.1640625" style="363" customWidth="1"/>
    <col min="5644" max="5879" width="9.33203125" style="363"/>
    <col min="5880" max="5881" width="6.6640625" style="363" customWidth="1"/>
    <col min="5882" max="5882" width="34.33203125" style="363" customWidth="1"/>
    <col min="5883" max="5885" width="11.33203125" style="363" customWidth="1"/>
    <col min="5886" max="5886" width="13.1640625" style="363" customWidth="1"/>
    <col min="5887" max="5889" width="6.5" style="363" customWidth="1"/>
    <col min="5890" max="5890" width="8.6640625" style="363" customWidth="1"/>
    <col min="5891" max="5893" width="11.33203125" style="363" customWidth="1"/>
    <col min="5894" max="5894" width="15.5" style="363" customWidth="1"/>
    <col min="5895" max="5896" width="7.83203125" style="363" customWidth="1"/>
    <col min="5897" max="5898" width="10" style="363" customWidth="1"/>
    <col min="5899" max="5899" width="25.1640625" style="363" customWidth="1"/>
    <col min="5900" max="6135" width="9.33203125" style="363"/>
    <col min="6136" max="6137" width="6.6640625" style="363" customWidth="1"/>
    <col min="6138" max="6138" width="34.33203125" style="363" customWidth="1"/>
    <col min="6139" max="6141" width="11.33203125" style="363" customWidth="1"/>
    <col min="6142" max="6142" width="13.1640625" style="363" customWidth="1"/>
    <col min="6143" max="6145" width="6.5" style="363" customWidth="1"/>
    <col min="6146" max="6146" width="8.6640625" style="363" customWidth="1"/>
    <col min="6147" max="6149" width="11.33203125" style="363" customWidth="1"/>
    <col min="6150" max="6150" width="15.5" style="363" customWidth="1"/>
    <col min="6151" max="6152" width="7.83203125" style="363" customWidth="1"/>
    <col min="6153" max="6154" width="10" style="363" customWidth="1"/>
    <col min="6155" max="6155" width="25.1640625" style="363" customWidth="1"/>
    <col min="6156" max="6391" width="9.33203125" style="363"/>
    <col min="6392" max="6393" width="6.6640625" style="363" customWidth="1"/>
    <col min="6394" max="6394" width="34.33203125" style="363" customWidth="1"/>
    <col min="6395" max="6397" width="11.33203125" style="363" customWidth="1"/>
    <col min="6398" max="6398" width="13.1640625" style="363" customWidth="1"/>
    <col min="6399" max="6401" width="6.5" style="363" customWidth="1"/>
    <col min="6402" max="6402" width="8.6640625" style="363" customWidth="1"/>
    <col min="6403" max="6405" width="11.33203125" style="363" customWidth="1"/>
    <col min="6406" max="6406" width="15.5" style="363" customWidth="1"/>
    <col min="6407" max="6408" width="7.83203125" style="363" customWidth="1"/>
    <col min="6409" max="6410" width="10" style="363" customWidth="1"/>
    <col min="6411" max="6411" width="25.1640625" style="363" customWidth="1"/>
    <col min="6412" max="6647" width="9.33203125" style="363"/>
    <col min="6648" max="6649" width="6.6640625" style="363" customWidth="1"/>
    <col min="6650" max="6650" width="34.33203125" style="363" customWidth="1"/>
    <col min="6651" max="6653" width="11.33203125" style="363" customWidth="1"/>
    <col min="6654" max="6654" width="13.1640625" style="363" customWidth="1"/>
    <col min="6655" max="6657" width="6.5" style="363" customWidth="1"/>
    <col min="6658" max="6658" width="8.6640625" style="363" customWidth="1"/>
    <col min="6659" max="6661" width="11.33203125" style="363" customWidth="1"/>
    <col min="6662" max="6662" width="15.5" style="363" customWidth="1"/>
    <col min="6663" max="6664" width="7.83203125" style="363" customWidth="1"/>
    <col min="6665" max="6666" width="10" style="363" customWidth="1"/>
    <col min="6667" max="6667" width="25.1640625" style="363" customWidth="1"/>
    <col min="6668" max="6903" width="9.33203125" style="363"/>
    <col min="6904" max="6905" width="6.6640625" style="363" customWidth="1"/>
    <col min="6906" max="6906" width="34.33203125" style="363" customWidth="1"/>
    <col min="6907" max="6909" width="11.33203125" style="363" customWidth="1"/>
    <col min="6910" max="6910" width="13.1640625" style="363" customWidth="1"/>
    <col min="6911" max="6913" width="6.5" style="363" customWidth="1"/>
    <col min="6914" max="6914" width="8.6640625" style="363" customWidth="1"/>
    <col min="6915" max="6917" width="11.33203125" style="363" customWidth="1"/>
    <col min="6918" max="6918" width="15.5" style="363" customWidth="1"/>
    <col min="6919" max="6920" width="7.83203125" style="363" customWidth="1"/>
    <col min="6921" max="6922" width="10" style="363" customWidth="1"/>
    <col min="6923" max="6923" width="25.1640625" style="363" customWidth="1"/>
    <col min="6924" max="7159" width="9.33203125" style="363"/>
    <col min="7160" max="7161" width="6.6640625" style="363" customWidth="1"/>
    <col min="7162" max="7162" width="34.33203125" style="363" customWidth="1"/>
    <col min="7163" max="7165" width="11.33203125" style="363" customWidth="1"/>
    <col min="7166" max="7166" width="13.1640625" style="363" customWidth="1"/>
    <col min="7167" max="7169" width="6.5" style="363" customWidth="1"/>
    <col min="7170" max="7170" width="8.6640625" style="363" customWidth="1"/>
    <col min="7171" max="7173" width="11.33203125" style="363" customWidth="1"/>
    <col min="7174" max="7174" width="15.5" style="363" customWidth="1"/>
    <col min="7175" max="7176" width="7.83203125" style="363" customWidth="1"/>
    <col min="7177" max="7178" width="10" style="363" customWidth="1"/>
    <col min="7179" max="7179" width="25.1640625" style="363" customWidth="1"/>
    <col min="7180" max="7415" width="9.33203125" style="363"/>
    <col min="7416" max="7417" width="6.6640625" style="363" customWidth="1"/>
    <col min="7418" max="7418" width="34.33203125" style="363" customWidth="1"/>
    <col min="7419" max="7421" width="11.33203125" style="363" customWidth="1"/>
    <col min="7422" max="7422" width="13.1640625" style="363" customWidth="1"/>
    <col min="7423" max="7425" width="6.5" style="363" customWidth="1"/>
    <col min="7426" max="7426" width="8.6640625" style="363" customWidth="1"/>
    <col min="7427" max="7429" width="11.33203125" style="363" customWidth="1"/>
    <col min="7430" max="7430" width="15.5" style="363" customWidth="1"/>
    <col min="7431" max="7432" width="7.83203125" style="363" customWidth="1"/>
    <col min="7433" max="7434" width="10" style="363" customWidth="1"/>
    <col min="7435" max="7435" width="25.1640625" style="363" customWidth="1"/>
    <col min="7436" max="7671" width="9.33203125" style="363"/>
    <col min="7672" max="7673" width="6.6640625" style="363" customWidth="1"/>
    <col min="7674" max="7674" width="34.33203125" style="363" customWidth="1"/>
    <col min="7675" max="7677" width="11.33203125" style="363" customWidth="1"/>
    <col min="7678" max="7678" width="13.1640625" style="363" customWidth="1"/>
    <col min="7679" max="7681" width="6.5" style="363" customWidth="1"/>
    <col min="7682" max="7682" width="8.6640625" style="363" customWidth="1"/>
    <col min="7683" max="7685" width="11.33203125" style="363" customWidth="1"/>
    <col min="7686" max="7686" width="15.5" style="363" customWidth="1"/>
    <col min="7687" max="7688" width="7.83203125" style="363" customWidth="1"/>
    <col min="7689" max="7690" width="10" style="363" customWidth="1"/>
    <col min="7691" max="7691" width="25.1640625" style="363" customWidth="1"/>
    <col min="7692" max="7927" width="9.33203125" style="363"/>
    <col min="7928" max="7929" width="6.6640625" style="363" customWidth="1"/>
    <col min="7930" max="7930" width="34.33203125" style="363" customWidth="1"/>
    <col min="7931" max="7933" width="11.33203125" style="363" customWidth="1"/>
    <col min="7934" max="7934" width="13.1640625" style="363" customWidth="1"/>
    <col min="7935" max="7937" width="6.5" style="363" customWidth="1"/>
    <col min="7938" max="7938" width="8.6640625" style="363" customWidth="1"/>
    <col min="7939" max="7941" width="11.33203125" style="363" customWidth="1"/>
    <col min="7942" max="7942" width="15.5" style="363" customWidth="1"/>
    <col min="7943" max="7944" width="7.83203125" style="363" customWidth="1"/>
    <col min="7945" max="7946" width="10" style="363" customWidth="1"/>
    <col min="7947" max="7947" width="25.1640625" style="363" customWidth="1"/>
    <col min="7948" max="8183" width="9.33203125" style="363"/>
    <col min="8184" max="8185" width="6.6640625" style="363" customWidth="1"/>
    <col min="8186" max="8186" width="34.33203125" style="363" customWidth="1"/>
    <col min="8187" max="8189" width="11.33203125" style="363" customWidth="1"/>
    <col min="8190" max="8190" width="13.1640625" style="363" customWidth="1"/>
    <col min="8191" max="8193" width="6.5" style="363" customWidth="1"/>
    <col min="8194" max="8194" width="8.6640625" style="363" customWidth="1"/>
    <col min="8195" max="8197" width="11.33203125" style="363" customWidth="1"/>
    <col min="8198" max="8198" width="15.5" style="363" customWidth="1"/>
    <col min="8199" max="8200" width="7.83203125" style="363" customWidth="1"/>
    <col min="8201" max="8202" width="10" style="363" customWidth="1"/>
    <col min="8203" max="8203" width="25.1640625" style="363" customWidth="1"/>
    <col min="8204" max="8439" width="9.33203125" style="363"/>
    <col min="8440" max="8441" width="6.6640625" style="363" customWidth="1"/>
    <col min="8442" max="8442" width="34.33203125" style="363" customWidth="1"/>
    <col min="8443" max="8445" width="11.33203125" style="363" customWidth="1"/>
    <col min="8446" max="8446" width="13.1640625" style="363" customWidth="1"/>
    <col min="8447" max="8449" width="6.5" style="363" customWidth="1"/>
    <col min="8450" max="8450" width="8.6640625" style="363" customWidth="1"/>
    <col min="8451" max="8453" width="11.33203125" style="363" customWidth="1"/>
    <col min="8454" max="8454" width="15.5" style="363" customWidth="1"/>
    <col min="8455" max="8456" width="7.83203125" style="363" customWidth="1"/>
    <col min="8457" max="8458" width="10" style="363" customWidth="1"/>
    <col min="8459" max="8459" width="25.1640625" style="363" customWidth="1"/>
    <col min="8460" max="8695" width="9.33203125" style="363"/>
    <col min="8696" max="8697" width="6.6640625" style="363" customWidth="1"/>
    <col min="8698" max="8698" width="34.33203125" style="363" customWidth="1"/>
    <col min="8699" max="8701" width="11.33203125" style="363" customWidth="1"/>
    <col min="8702" max="8702" width="13.1640625" style="363" customWidth="1"/>
    <col min="8703" max="8705" width="6.5" style="363" customWidth="1"/>
    <col min="8706" max="8706" width="8.6640625" style="363" customWidth="1"/>
    <col min="8707" max="8709" width="11.33203125" style="363" customWidth="1"/>
    <col min="8710" max="8710" width="15.5" style="363" customWidth="1"/>
    <col min="8711" max="8712" width="7.83203125" style="363" customWidth="1"/>
    <col min="8713" max="8714" width="10" style="363" customWidth="1"/>
    <col min="8715" max="8715" width="25.1640625" style="363" customWidth="1"/>
    <col min="8716" max="8951" width="9.33203125" style="363"/>
    <col min="8952" max="8953" width="6.6640625" style="363" customWidth="1"/>
    <col min="8954" max="8954" width="34.33203125" style="363" customWidth="1"/>
    <col min="8955" max="8957" width="11.33203125" style="363" customWidth="1"/>
    <col min="8958" max="8958" width="13.1640625" style="363" customWidth="1"/>
    <col min="8959" max="8961" width="6.5" style="363" customWidth="1"/>
    <col min="8962" max="8962" width="8.6640625" style="363" customWidth="1"/>
    <col min="8963" max="8965" width="11.33203125" style="363" customWidth="1"/>
    <col min="8966" max="8966" width="15.5" style="363" customWidth="1"/>
    <col min="8967" max="8968" width="7.83203125" style="363" customWidth="1"/>
    <col min="8969" max="8970" width="10" style="363" customWidth="1"/>
    <col min="8971" max="8971" width="25.1640625" style="363" customWidth="1"/>
    <col min="8972" max="9207" width="9.33203125" style="363"/>
    <col min="9208" max="9209" width="6.6640625" style="363" customWidth="1"/>
    <col min="9210" max="9210" width="34.33203125" style="363" customWidth="1"/>
    <col min="9211" max="9213" width="11.33203125" style="363" customWidth="1"/>
    <col min="9214" max="9214" width="13.1640625" style="363" customWidth="1"/>
    <col min="9215" max="9217" width="6.5" style="363" customWidth="1"/>
    <col min="9218" max="9218" width="8.6640625" style="363" customWidth="1"/>
    <col min="9219" max="9221" width="11.33203125" style="363" customWidth="1"/>
    <col min="9222" max="9222" width="15.5" style="363" customWidth="1"/>
    <col min="9223" max="9224" width="7.83203125" style="363" customWidth="1"/>
    <col min="9225" max="9226" width="10" style="363" customWidth="1"/>
    <col min="9227" max="9227" width="25.1640625" style="363" customWidth="1"/>
    <col min="9228" max="9463" width="9.33203125" style="363"/>
    <col min="9464" max="9465" width="6.6640625" style="363" customWidth="1"/>
    <col min="9466" max="9466" width="34.33203125" style="363" customWidth="1"/>
    <col min="9467" max="9469" width="11.33203125" style="363" customWidth="1"/>
    <col min="9470" max="9470" width="13.1640625" style="363" customWidth="1"/>
    <col min="9471" max="9473" width="6.5" style="363" customWidth="1"/>
    <col min="9474" max="9474" width="8.6640625" style="363" customWidth="1"/>
    <col min="9475" max="9477" width="11.33203125" style="363" customWidth="1"/>
    <col min="9478" max="9478" width="15.5" style="363" customWidth="1"/>
    <col min="9479" max="9480" width="7.83203125" style="363" customWidth="1"/>
    <col min="9481" max="9482" width="10" style="363" customWidth="1"/>
    <col min="9483" max="9483" width="25.1640625" style="363" customWidth="1"/>
    <col min="9484" max="9719" width="9.33203125" style="363"/>
    <col min="9720" max="9721" width="6.6640625" style="363" customWidth="1"/>
    <col min="9722" max="9722" width="34.33203125" style="363" customWidth="1"/>
    <col min="9723" max="9725" width="11.33203125" style="363" customWidth="1"/>
    <col min="9726" max="9726" width="13.1640625" style="363" customWidth="1"/>
    <col min="9727" max="9729" width="6.5" style="363" customWidth="1"/>
    <col min="9730" max="9730" width="8.6640625" style="363" customWidth="1"/>
    <col min="9731" max="9733" width="11.33203125" style="363" customWidth="1"/>
    <col min="9734" max="9734" width="15.5" style="363" customWidth="1"/>
    <col min="9735" max="9736" width="7.83203125" style="363" customWidth="1"/>
    <col min="9737" max="9738" width="10" style="363" customWidth="1"/>
    <col min="9739" max="9739" width="25.1640625" style="363" customWidth="1"/>
    <col min="9740" max="9975" width="9.33203125" style="363"/>
    <col min="9976" max="9977" width="6.6640625" style="363" customWidth="1"/>
    <col min="9978" max="9978" width="34.33203125" style="363" customWidth="1"/>
    <col min="9979" max="9981" width="11.33203125" style="363" customWidth="1"/>
    <col min="9982" max="9982" width="13.1640625" style="363" customWidth="1"/>
    <col min="9983" max="9985" width="6.5" style="363" customWidth="1"/>
    <col min="9986" max="9986" width="8.6640625" style="363" customWidth="1"/>
    <col min="9987" max="9989" width="11.33203125" style="363" customWidth="1"/>
    <col min="9990" max="9990" width="15.5" style="363" customWidth="1"/>
    <col min="9991" max="9992" width="7.83203125" style="363" customWidth="1"/>
    <col min="9993" max="9994" width="10" style="363" customWidth="1"/>
    <col min="9995" max="9995" width="25.1640625" style="363" customWidth="1"/>
    <col min="9996" max="10231" width="9.33203125" style="363"/>
    <col min="10232" max="10233" width="6.6640625" style="363" customWidth="1"/>
    <col min="10234" max="10234" width="34.33203125" style="363" customWidth="1"/>
    <col min="10235" max="10237" width="11.33203125" style="363" customWidth="1"/>
    <col min="10238" max="10238" width="13.1640625" style="363" customWidth="1"/>
    <col min="10239" max="10241" width="6.5" style="363" customWidth="1"/>
    <col min="10242" max="10242" width="8.6640625" style="363" customWidth="1"/>
    <col min="10243" max="10245" width="11.33203125" style="363" customWidth="1"/>
    <col min="10246" max="10246" width="15.5" style="363" customWidth="1"/>
    <col min="10247" max="10248" width="7.83203125" style="363" customWidth="1"/>
    <col min="10249" max="10250" width="10" style="363" customWidth="1"/>
    <col min="10251" max="10251" width="25.1640625" style="363" customWidth="1"/>
    <col min="10252" max="10487" width="9.33203125" style="363"/>
    <col min="10488" max="10489" width="6.6640625" style="363" customWidth="1"/>
    <col min="10490" max="10490" width="34.33203125" style="363" customWidth="1"/>
    <col min="10491" max="10493" width="11.33203125" style="363" customWidth="1"/>
    <col min="10494" max="10494" width="13.1640625" style="363" customWidth="1"/>
    <col min="10495" max="10497" width="6.5" style="363" customWidth="1"/>
    <col min="10498" max="10498" width="8.6640625" style="363" customWidth="1"/>
    <col min="10499" max="10501" width="11.33203125" style="363" customWidth="1"/>
    <col min="10502" max="10502" width="15.5" style="363" customWidth="1"/>
    <col min="10503" max="10504" width="7.83203125" style="363" customWidth="1"/>
    <col min="10505" max="10506" width="10" style="363" customWidth="1"/>
    <col min="10507" max="10507" width="25.1640625" style="363" customWidth="1"/>
    <col min="10508" max="10743" width="9.33203125" style="363"/>
    <col min="10744" max="10745" width="6.6640625" style="363" customWidth="1"/>
    <col min="10746" max="10746" width="34.33203125" style="363" customWidth="1"/>
    <col min="10747" max="10749" width="11.33203125" style="363" customWidth="1"/>
    <col min="10750" max="10750" width="13.1640625" style="363" customWidth="1"/>
    <col min="10751" max="10753" width="6.5" style="363" customWidth="1"/>
    <col min="10754" max="10754" width="8.6640625" style="363" customWidth="1"/>
    <col min="10755" max="10757" width="11.33203125" style="363" customWidth="1"/>
    <col min="10758" max="10758" width="15.5" style="363" customWidth="1"/>
    <col min="10759" max="10760" width="7.83203125" style="363" customWidth="1"/>
    <col min="10761" max="10762" width="10" style="363" customWidth="1"/>
    <col min="10763" max="10763" width="25.1640625" style="363" customWidth="1"/>
    <col min="10764" max="10999" width="9.33203125" style="363"/>
    <col min="11000" max="11001" width="6.6640625" style="363" customWidth="1"/>
    <col min="11002" max="11002" width="34.33203125" style="363" customWidth="1"/>
    <col min="11003" max="11005" width="11.33203125" style="363" customWidth="1"/>
    <col min="11006" max="11006" width="13.1640625" style="363" customWidth="1"/>
    <col min="11007" max="11009" width="6.5" style="363" customWidth="1"/>
    <col min="11010" max="11010" width="8.6640625" style="363" customWidth="1"/>
    <col min="11011" max="11013" width="11.33203125" style="363" customWidth="1"/>
    <col min="11014" max="11014" width="15.5" style="363" customWidth="1"/>
    <col min="11015" max="11016" width="7.83203125" style="363" customWidth="1"/>
    <col min="11017" max="11018" width="10" style="363" customWidth="1"/>
    <col min="11019" max="11019" width="25.1640625" style="363" customWidth="1"/>
    <col min="11020" max="11255" width="9.33203125" style="363"/>
    <col min="11256" max="11257" width="6.6640625" style="363" customWidth="1"/>
    <col min="11258" max="11258" width="34.33203125" style="363" customWidth="1"/>
    <col min="11259" max="11261" width="11.33203125" style="363" customWidth="1"/>
    <col min="11262" max="11262" width="13.1640625" style="363" customWidth="1"/>
    <col min="11263" max="11265" width="6.5" style="363" customWidth="1"/>
    <col min="11266" max="11266" width="8.6640625" style="363" customWidth="1"/>
    <col min="11267" max="11269" width="11.33203125" style="363" customWidth="1"/>
    <col min="11270" max="11270" width="15.5" style="363" customWidth="1"/>
    <col min="11271" max="11272" width="7.83203125" style="363" customWidth="1"/>
    <col min="11273" max="11274" width="10" style="363" customWidth="1"/>
    <col min="11275" max="11275" width="25.1640625" style="363" customWidth="1"/>
    <col min="11276" max="11511" width="9.33203125" style="363"/>
    <col min="11512" max="11513" width="6.6640625" style="363" customWidth="1"/>
    <col min="11514" max="11514" width="34.33203125" style="363" customWidth="1"/>
    <col min="11515" max="11517" width="11.33203125" style="363" customWidth="1"/>
    <col min="11518" max="11518" width="13.1640625" style="363" customWidth="1"/>
    <col min="11519" max="11521" width="6.5" style="363" customWidth="1"/>
    <col min="11522" max="11522" width="8.6640625" style="363" customWidth="1"/>
    <col min="11523" max="11525" width="11.33203125" style="363" customWidth="1"/>
    <col min="11526" max="11526" width="15.5" style="363" customWidth="1"/>
    <col min="11527" max="11528" width="7.83203125" style="363" customWidth="1"/>
    <col min="11529" max="11530" width="10" style="363" customWidth="1"/>
    <col min="11531" max="11531" width="25.1640625" style="363" customWidth="1"/>
    <col min="11532" max="11767" width="9.33203125" style="363"/>
    <col min="11768" max="11769" width="6.6640625" style="363" customWidth="1"/>
    <col min="11770" max="11770" width="34.33203125" style="363" customWidth="1"/>
    <col min="11771" max="11773" width="11.33203125" style="363" customWidth="1"/>
    <col min="11774" max="11774" width="13.1640625" style="363" customWidth="1"/>
    <col min="11775" max="11777" width="6.5" style="363" customWidth="1"/>
    <col min="11778" max="11778" width="8.6640625" style="363" customWidth="1"/>
    <col min="11779" max="11781" width="11.33203125" style="363" customWidth="1"/>
    <col min="11782" max="11782" width="15.5" style="363" customWidth="1"/>
    <col min="11783" max="11784" width="7.83203125" style="363" customWidth="1"/>
    <col min="11785" max="11786" width="10" style="363" customWidth="1"/>
    <col min="11787" max="11787" width="25.1640625" style="363" customWidth="1"/>
    <col min="11788" max="12023" width="9.33203125" style="363"/>
    <col min="12024" max="12025" width="6.6640625" style="363" customWidth="1"/>
    <col min="12026" max="12026" width="34.33203125" style="363" customWidth="1"/>
    <col min="12027" max="12029" width="11.33203125" style="363" customWidth="1"/>
    <col min="12030" max="12030" width="13.1640625" style="363" customWidth="1"/>
    <col min="12031" max="12033" width="6.5" style="363" customWidth="1"/>
    <col min="12034" max="12034" width="8.6640625" style="363" customWidth="1"/>
    <col min="12035" max="12037" width="11.33203125" style="363" customWidth="1"/>
    <col min="12038" max="12038" width="15.5" style="363" customWidth="1"/>
    <col min="12039" max="12040" width="7.83203125" style="363" customWidth="1"/>
    <col min="12041" max="12042" width="10" style="363" customWidth="1"/>
    <col min="12043" max="12043" width="25.1640625" style="363" customWidth="1"/>
    <col min="12044" max="12279" width="9.33203125" style="363"/>
    <col min="12280" max="12281" width="6.6640625" style="363" customWidth="1"/>
    <col min="12282" max="12282" width="34.33203125" style="363" customWidth="1"/>
    <col min="12283" max="12285" width="11.33203125" style="363" customWidth="1"/>
    <col min="12286" max="12286" width="13.1640625" style="363" customWidth="1"/>
    <col min="12287" max="12289" width="6.5" style="363" customWidth="1"/>
    <col min="12290" max="12290" width="8.6640625" style="363" customWidth="1"/>
    <col min="12291" max="12293" width="11.33203125" style="363" customWidth="1"/>
    <col min="12294" max="12294" width="15.5" style="363" customWidth="1"/>
    <col min="12295" max="12296" width="7.83203125" style="363" customWidth="1"/>
    <col min="12297" max="12298" width="10" style="363" customWidth="1"/>
    <col min="12299" max="12299" width="25.1640625" style="363" customWidth="1"/>
    <col min="12300" max="12535" width="9.33203125" style="363"/>
    <col min="12536" max="12537" width="6.6640625" style="363" customWidth="1"/>
    <col min="12538" max="12538" width="34.33203125" style="363" customWidth="1"/>
    <col min="12539" max="12541" width="11.33203125" style="363" customWidth="1"/>
    <col min="12542" max="12542" width="13.1640625" style="363" customWidth="1"/>
    <col min="12543" max="12545" width="6.5" style="363" customWidth="1"/>
    <col min="12546" max="12546" width="8.6640625" style="363" customWidth="1"/>
    <col min="12547" max="12549" width="11.33203125" style="363" customWidth="1"/>
    <col min="12550" max="12550" width="15.5" style="363" customWidth="1"/>
    <col min="12551" max="12552" width="7.83203125" style="363" customWidth="1"/>
    <col min="12553" max="12554" width="10" style="363" customWidth="1"/>
    <col min="12555" max="12555" width="25.1640625" style="363" customWidth="1"/>
    <col min="12556" max="12791" width="9.33203125" style="363"/>
    <col min="12792" max="12793" width="6.6640625" style="363" customWidth="1"/>
    <col min="12794" max="12794" width="34.33203125" style="363" customWidth="1"/>
    <col min="12795" max="12797" width="11.33203125" style="363" customWidth="1"/>
    <col min="12798" max="12798" width="13.1640625" style="363" customWidth="1"/>
    <col min="12799" max="12801" width="6.5" style="363" customWidth="1"/>
    <col min="12802" max="12802" width="8.6640625" style="363" customWidth="1"/>
    <col min="12803" max="12805" width="11.33203125" style="363" customWidth="1"/>
    <col min="12806" max="12806" width="15.5" style="363" customWidth="1"/>
    <col min="12807" max="12808" width="7.83203125" style="363" customWidth="1"/>
    <col min="12809" max="12810" width="10" style="363" customWidth="1"/>
    <col min="12811" max="12811" width="25.1640625" style="363" customWidth="1"/>
    <col min="12812" max="13047" width="9.33203125" style="363"/>
    <col min="13048" max="13049" width="6.6640625" style="363" customWidth="1"/>
    <col min="13050" max="13050" width="34.33203125" style="363" customWidth="1"/>
    <col min="13051" max="13053" width="11.33203125" style="363" customWidth="1"/>
    <col min="13054" max="13054" width="13.1640625" style="363" customWidth="1"/>
    <col min="13055" max="13057" width="6.5" style="363" customWidth="1"/>
    <col min="13058" max="13058" width="8.6640625" style="363" customWidth="1"/>
    <col min="13059" max="13061" width="11.33203125" style="363" customWidth="1"/>
    <col min="13062" max="13062" width="15.5" style="363" customWidth="1"/>
    <col min="13063" max="13064" width="7.83203125" style="363" customWidth="1"/>
    <col min="13065" max="13066" width="10" style="363" customWidth="1"/>
    <col min="13067" max="13067" width="25.1640625" style="363" customWidth="1"/>
    <col min="13068" max="13303" width="9.33203125" style="363"/>
    <col min="13304" max="13305" width="6.6640625" style="363" customWidth="1"/>
    <col min="13306" max="13306" width="34.33203125" style="363" customWidth="1"/>
    <col min="13307" max="13309" width="11.33203125" style="363" customWidth="1"/>
    <col min="13310" max="13310" width="13.1640625" style="363" customWidth="1"/>
    <col min="13311" max="13313" width="6.5" style="363" customWidth="1"/>
    <col min="13314" max="13314" width="8.6640625" style="363" customWidth="1"/>
    <col min="13315" max="13317" width="11.33203125" style="363" customWidth="1"/>
    <col min="13318" max="13318" width="15.5" style="363" customWidth="1"/>
    <col min="13319" max="13320" width="7.83203125" style="363" customWidth="1"/>
    <col min="13321" max="13322" width="10" style="363" customWidth="1"/>
    <col min="13323" max="13323" width="25.1640625" style="363" customWidth="1"/>
    <col min="13324" max="13559" width="9.33203125" style="363"/>
    <col min="13560" max="13561" width="6.6640625" style="363" customWidth="1"/>
    <col min="13562" max="13562" width="34.33203125" style="363" customWidth="1"/>
    <col min="13563" max="13565" width="11.33203125" style="363" customWidth="1"/>
    <col min="13566" max="13566" width="13.1640625" style="363" customWidth="1"/>
    <col min="13567" max="13569" width="6.5" style="363" customWidth="1"/>
    <col min="13570" max="13570" width="8.6640625" style="363" customWidth="1"/>
    <col min="13571" max="13573" width="11.33203125" style="363" customWidth="1"/>
    <col min="13574" max="13574" width="15.5" style="363" customWidth="1"/>
    <col min="13575" max="13576" width="7.83203125" style="363" customWidth="1"/>
    <col min="13577" max="13578" width="10" style="363" customWidth="1"/>
    <col min="13579" max="13579" width="25.1640625" style="363" customWidth="1"/>
    <col min="13580" max="13815" width="9.33203125" style="363"/>
    <col min="13816" max="13817" width="6.6640625" style="363" customWidth="1"/>
    <col min="13818" max="13818" width="34.33203125" style="363" customWidth="1"/>
    <col min="13819" max="13821" width="11.33203125" style="363" customWidth="1"/>
    <col min="13822" max="13822" width="13.1640625" style="363" customWidth="1"/>
    <col min="13823" max="13825" width="6.5" style="363" customWidth="1"/>
    <col min="13826" max="13826" width="8.6640625" style="363" customWidth="1"/>
    <col min="13827" max="13829" width="11.33203125" style="363" customWidth="1"/>
    <col min="13830" max="13830" width="15.5" style="363" customWidth="1"/>
    <col min="13831" max="13832" width="7.83203125" style="363" customWidth="1"/>
    <col min="13833" max="13834" width="10" style="363" customWidth="1"/>
    <col min="13835" max="13835" width="25.1640625" style="363" customWidth="1"/>
    <col min="13836" max="14071" width="9.33203125" style="363"/>
    <col min="14072" max="14073" width="6.6640625" style="363" customWidth="1"/>
    <col min="14074" max="14074" width="34.33203125" style="363" customWidth="1"/>
    <col min="14075" max="14077" width="11.33203125" style="363" customWidth="1"/>
    <col min="14078" max="14078" width="13.1640625" style="363" customWidth="1"/>
    <col min="14079" max="14081" width="6.5" style="363" customWidth="1"/>
    <col min="14082" max="14082" width="8.6640625" style="363" customWidth="1"/>
    <col min="14083" max="14085" width="11.33203125" style="363" customWidth="1"/>
    <col min="14086" max="14086" width="15.5" style="363" customWidth="1"/>
    <col min="14087" max="14088" width="7.83203125" style="363" customWidth="1"/>
    <col min="14089" max="14090" width="10" style="363" customWidth="1"/>
    <col min="14091" max="14091" width="25.1640625" style="363" customWidth="1"/>
    <col min="14092" max="14327" width="9.33203125" style="363"/>
    <col min="14328" max="14329" width="6.6640625" style="363" customWidth="1"/>
    <col min="14330" max="14330" width="34.33203125" style="363" customWidth="1"/>
    <col min="14331" max="14333" width="11.33203125" style="363" customWidth="1"/>
    <col min="14334" max="14334" width="13.1640625" style="363" customWidth="1"/>
    <col min="14335" max="14337" width="6.5" style="363" customWidth="1"/>
    <col min="14338" max="14338" width="8.6640625" style="363" customWidth="1"/>
    <col min="14339" max="14341" width="11.33203125" style="363" customWidth="1"/>
    <col min="14342" max="14342" width="15.5" style="363" customWidth="1"/>
    <col min="14343" max="14344" width="7.83203125" style="363" customWidth="1"/>
    <col min="14345" max="14346" width="10" style="363" customWidth="1"/>
    <col min="14347" max="14347" width="25.1640625" style="363" customWidth="1"/>
    <col min="14348" max="14583" width="9.33203125" style="363"/>
    <col min="14584" max="14585" width="6.6640625" style="363" customWidth="1"/>
    <col min="14586" max="14586" width="34.33203125" style="363" customWidth="1"/>
    <col min="14587" max="14589" width="11.33203125" style="363" customWidth="1"/>
    <col min="14590" max="14590" width="13.1640625" style="363" customWidth="1"/>
    <col min="14591" max="14593" width="6.5" style="363" customWidth="1"/>
    <col min="14594" max="14594" width="8.6640625" style="363" customWidth="1"/>
    <col min="14595" max="14597" width="11.33203125" style="363" customWidth="1"/>
    <col min="14598" max="14598" width="15.5" style="363" customWidth="1"/>
    <col min="14599" max="14600" width="7.83203125" style="363" customWidth="1"/>
    <col min="14601" max="14602" width="10" style="363" customWidth="1"/>
    <col min="14603" max="14603" width="25.1640625" style="363" customWidth="1"/>
    <col min="14604" max="14839" width="9.33203125" style="363"/>
    <col min="14840" max="14841" width="6.6640625" style="363" customWidth="1"/>
    <col min="14842" max="14842" width="34.33203125" style="363" customWidth="1"/>
    <col min="14843" max="14845" width="11.33203125" style="363" customWidth="1"/>
    <col min="14846" max="14846" width="13.1640625" style="363" customWidth="1"/>
    <col min="14847" max="14849" width="6.5" style="363" customWidth="1"/>
    <col min="14850" max="14850" width="8.6640625" style="363" customWidth="1"/>
    <col min="14851" max="14853" width="11.33203125" style="363" customWidth="1"/>
    <col min="14854" max="14854" width="15.5" style="363" customWidth="1"/>
    <col min="14855" max="14856" width="7.83203125" style="363" customWidth="1"/>
    <col min="14857" max="14858" width="10" style="363" customWidth="1"/>
    <col min="14859" max="14859" width="25.1640625" style="363" customWidth="1"/>
    <col min="14860" max="15095" width="9.33203125" style="363"/>
    <col min="15096" max="15097" width="6.6640625" style="363" customWidth="1"/>
    <col min="15098" max="15098" width="34.33203125" style="363" customWidth="1"/>
    <col min="15099" max="15101" width="11.33203125" style="363" customWidth="1"/>
    <col min="15102" max="15102" width="13.1640625" style="363" customWidth="1"/>
    <col min="15103" max="15105" width="6.5" style="363" customWidth="1"/>
    <col min="15106" max="15106" width="8.6640625" style="363" customWidth="1"/>
    <col min="15107" max="15109" width="11.33203125" style="363" customWidth="1"/>
    <col min="15110" max="15110" width="15.5" style="363" customWidth="1"/>
    <col min="15111" max="15112" width="7.83203125" style="363" customWidth="1"/>
    <col min="15113" max="15114" width="10" style="363" customWidth="1"/>
    <col min="15115" max="15115" width="25.1640625" style="363" customWidth="1"/>
    <col min="15116" max="15351" width="9.33203125" style="363"/>
    <col min="15352" max="15353" width="6.6640625" style="363" customWidth="1"/>
    <col min="15354" max="15354" width="34.33203125" style="363" customWidth="1"/>
    <col min="15355" max="15357" width="11.33203125" style="363" customWidth="1"/>
    <col min="15358" max="15358" width="13.1640625" style="363" customWidth="1"/>
    <col min="15359" max="15361" width="6.5" style="363" customWidth="1"/>
    <col min="15362" max="15362" width="8.6640625" style="363" customWidth="1"/>
    <col min="15363" max="15365" width="11.33203125" style="363" customWidth="1"/>
    <col min="15366" max="15366" width="15.5" style="363" customWidth="1"/>
    <col min="15367" max="15368" width="7.83203125" style="363" customWidth="1"/>
    <col min="15369" max="15370" width="10" style="363" customWidth="1"/>
    <col min="15371" max="15371" width="25.1640625" style="363" customWidth="1"/>
    <col min="15372" max="15607" width="9.33203125" style="363"/>
    <col min="15608" max="15609" width="6.6640625" style="363" customWidth="1"/>
    <col min="15610" max="15610" width="34.33203125" style="363" customWidth="1"/>
    <col min="15611" max="15613" width="11.33203125" style="363" customWidth="1"/>
    <col min="15614" max="15614" width="13.1640625" style="363" customWidth="1"/>
    <col min="15615" max="15617" width="6.5" style="363" customWidth="1"/>
    <col min="15618" max="15618" width="8.6640625" style="363" customWidth="1"/>
    <col min="15619" max="15621" width="11.33203125" style="363" customWidth="1"/>
    <col min="15622" max="15622" width="15.5" style="363" customWidth="1"/>
    <col min="15623" max="15624" width="7.83203125" style="363" customWidth="1"/>
    <col min="15625" max="15626" width="10" style="363" customWidth="1"/>
    <col min="15627" max="15627" width="25.1640625" style="363" customWidth="1"/>
    <col min="15628" max="15863" width="9.33203125" style="363"/>
    <col min="15864" max="15865" width="6.6640625" style="363" customWidth="1"/>
    <col min="15866" max="15866" width="34.33203125" style="363" customWidth="1"/>
    <col min="15867" max="15869" width="11.33203125" style="363" customWidth="1"/>
    <col min="15870" max="15870" width="13.1640625" style="363" customWidth="1"/>
    <col min="15871" max="15873" width="6.5" style="363" customWidth="1"/>
    <col min="15874" max="15874" width="8.6640625" style="363" customWidth="1"/>
    <col min="15875" max="15877" width="11.33203125" style="363" customWidth="1"/>
    <col min="15878" max="15878" width="15.5" style="363" customWidth="1"/>
    <col min="15879" max="15880" width="7.83203125" style="363" customWidth="1"/>
    <col min="15881" max="15882" width="10" style="363" customWidth="1"/>
    <col min="15883" max="15883" width="25.1640625" style="363" customWidth="1"/>
    <col min="15884" max="16119" width="9.33203125" style="363"/>
    <col min="16120" max="16121" width="6.6640625" style="363" customWidth="1"/>
    <col min="16122" max="16122" width="34.33203125" style="363" customWidth="1"/>
    <col min="16123" max="16125" width="11.33203125" style="363" customWidth="1"/>
    <col min="16126" max="16126" width="13.1640625" style="363" customWidth="1"/>
    <col min="16127" max="16129" width="6.5" style="363" customWidth="1"/>
    <col min="16130" max="16130" width="8.6640625" style="363" customWidth="1"/>
    <col min="16131" max="16133" width="11.33203125" style="363" customWidth="1"/>
    <col min="16134" max="16134" width="15.5" style="363" customWidth="1"/>
    <col min="16135" max="16136" width="7.83203125" style="363" customWidth="1"/>
    <col min="16137" max="16138" width="10" style="363" customWidth="1"/>
    <col min="16139" max="16139" width="25.1640625" style="363" customWidth="1"/>
    <col min="16140" max="16384" width="9.33203125" style="363"/>
  </cols>
  <sheetData>
    <row r="1" spans="1:11" ht="27.75">
      <c r="A1" s="606" t="s">
        <v>1232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1" ht="27.75">
      <c r="A2" s="606" t="s">
        <v>1107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>
      <c r="A3" s="365"/>
      <c r="B3" s="365"/>
      <c r="C3" s="365"/>
      <c r="D3" s="365"/>
      <c r="E3" s="365"/>
      <c r="F3" s="365"/>
      <c r="G3" s="365"/>
      <c r="H3" s="365"/>
      <c r="I3" s="365"/>
      <c r="J3" s="366"/>
      <c r="K3" s="365"/>
    </row>
    <row r="4" spans="1:11" s="393" customFormat="1" ht="21.75">
      <c r="A4" s="396" t="s">
        <v>1106</v>
      </c>
      <c r="B4" s="394"/>
      <c r="C4" s="394"/>
      <c r="D4" s="394"/>
      <c r="E4" s="394"/>
      <c r="F4" s="394"/>
      <c r="G4" s="394"/>
      <c r="H4" s="394"/>
      <c r="I4" s="394"/>
      <c r="J4" s="395"/>
      <c r="K4" s="394"/>
    </row>
    <row r="5" spans="1:11" s="392" customFormat="1">
      <c r="A5" s="618" t="s">
        <v>1105</v>
      </c>
      <c r="B5" s="607" t="s">
        <v>1233</v>
      </c>
      <c r="C5" s="608"/>
      <c r="D5" s="608"/>
      <c r="E5" s="608"/>
      <c r="F5" s="608"/>
      <c r="G5" s="608"/>
      <c r="H5" s="608"/>
      <c r="I5" s="608"/>
      <c r="J5" s="608"/>
      <c r="K5" s="609"/>
    </row>
    <row r="6" spans="1:11">
      <c r="A6" s="619"/>
      <c r="B6" s="610" t="s">
        <v>1104</v>
      </c>
      <c r="C6" s="611"/>
      <c r="D6" s="612" t="s">
        <v>1103</v>
      </c>
      <c r="E6" s="613"/>
      <c r="F6" s="612" t="s">
        <v>1102</v>
      </c>
      <c r="G6" s="613"/>
      <c r="H6" s="612" t="s">
        <v>1101</v>
      </c>
      <c r="I6" s="613"/>
      <c r="J6" s="614" t="s">
        <v>347</v>
      </c>
      <c r="K6" s="616" t="s">
        <v>1100</v>
      </c>
    </row>
    <row r="7" spans="1:11" ht="37.5">
      <c r="A7" s="620"/>
      <c r="B7" s="391" t="s">
        <v>852</v>
      </c>
      <c r="C7" s="391" t="s">
        <v>1099</v>
      </c>
      <c r="D7" s="390" t="s">
        <v>852</v>
      </c>
      <c r="E7" s="390" t="s">
        <v>1098</v>
      </c>
      <c r="F7" s="390" t="s">
        <v>852</v>
      </c>
      <c r="G7" s="389" t="s">
        <v>1097</v>
      </c>
      <c r="H7" s="389" t="s">
        <v>1096</v>
      </c>
      <c r="I7" s="389" t="s">
        <v>0</v>
      </c>
      <c r="J7" s="615"/>
      <c r="K7" s="617"/>
    </row>
    <row r="8" spans="1:11" s="364" customFormat="1" ht="19.5" thickBot="1">
      <c r="A8" s="388" t="s">
        <v>347</v>
      </c>
      <c r="B8" s="385"/>
      <c r="C8" s="385"/>
      <c r="D8" s="385"/>
      <c r="E8" s="385"/>
      <c r="F8" s="385"/>
      <c r="G8" s="387"/>
      <c r="H8" s="387"/>
      <c r="I8" s="387"/>
      <c r="J8" s="386">
        <f>SUM(J11:J21)</f>
        <v>0</v>
      </c>
      <c r="K8" s="385"/>
    </row>
    <row r="9" spans="1:11" ht="19.5" thickTop="1">
      <c r="A9" s="384" t="s">
        <v>1095</v>
      </c>
      <c r="B9" s="380"/>
      <c r="C9" s="380"/>
      <c r="D9" s="380"/>
      <c r="E9" s="380"/>
      <c r="F9" s="380"/>
      <c r="G9" s="380"/>
      <c r="H9" s="380"/>
      <c r="I9" s="380"/>
      <c r="J9" s="379"/>
      <c r="K9" s="372"/>
    </row>
    <row r="10" spans="1:11">
      <c r="A10" s="384" t="s">
        <v>1094</v>
      </c>
      <c r="B10" s="380"/>
      <c r="C10" s="380"/>
      <c r="D10" s="380"/>
      <c r="E10" s="380"/>
      <c r="F10" s="380"/>
      <c r="G10" s="380"/>
      <c r="H10" s="380"/>
      <c r="I10" s="380"/>
      <c r="J10" s="379"/>
      <c r="K10" s="372"/>
    </row>
    <row r="11" spans="1:11">
      <c r="A11" s="383" t="s">
        <v>1137</v>
      </c>
      <c r="B11" s="380"/>
      <c r="C11" s="380"/>
      <c r="D11" s="380"/>
      <c r="E11" s="380"/>
      <c r="F11" s="380"/>
      <c r="G11" s="380"/>
      <c r="H11" s="380"/>
      <c r="I11" s="380"/>
      <c r="J11" s="379"/>
      <c r="K11" s="372"/>
    </row>
    <row r="12" spans="1:11">
      <c r="A12" s="381" t="s">
        <v>1136</v>
      </c>
      <c r="B12" s="380"/>
      <c r="C12" s="380"/>
      <c r="D12" s="380"/>
      <c r="E12" s="380"/>
      <c r="F12" s="380"/>
      <c r="G12" s="380"/>
      <c r="H12" s="380"/>
      <c r="I12" s="380"/>
      <c r="J12" s="379"/>
      <c r="K12" s="372"/>
    </row>
    <row r="13" spans="1:11">
      <c r="A13" s="381" t="s">
        <v>1138</v>
      </c>
      <c r="B13" s="380"/>
      <c r="C13" s="380"/>
      <c r="D13" s="380"/>
      <c r="E13" s="380"/>
      <c r="F13" s="380"/>
      <c r="G13" s="380"/>
      <c r="H13" s="380"/>
      <c r="I13" s="380"/>
      <c r="J13" s="379"/>
      <c r="K13" s="372"/>
    </row>
    <row r="14" spans="1:11">
      <c r="A14" s="377"/>
      <c r="B14" s="380"/>
      <c r="C14" s="380"/>
      <c r="D14" s="380"/>
      <c r="E14" s="380"/>
      <c r="F14" s="380"/>
      <c r="G14" s="380"/>
      <c r="H14" s="380"/>
      <c r="I14" s="380"/>
      <c r="J14" s="379"/>
      <c r="K14" s="372"/>
    </row>
    <row r="15" spans="1:11">
      <c r="A15" s="376"/>
      <c r="B15" s="380"/>
      <c r="C15" s="374"/>
      <c r="D15" s="380"/>
      <c r="E15" s="374"/>
      <c r="F15" s="380"/>
      <c r="G15" s="382"/>
      <c r="H15" s="375"/>
      <c r="I15" s="378"/>
      <c r="J15" s="373"/>
      <c r="K15" s="372"/>
    </row>
    <row r="16" spans="1:11">
      <c r="A16" s="381"/>
      <c r="B16" s="380"/>
      <c r="C16" s="380"/>
      <c r="D16" s="380"/>
      <c r="E16" s="380"/>
      <c r="F16" s="380"/>
      <c r="G16" s="380"/>
      <c r="H16" s="380"/>
      <c r="I16" s="380"/>
      <c r="J16" s="379"/>
      <c r="K16" s="372"/>
    </row>
    <row r="17" spans="1:11">
      <c r="A17" s="377"/>
      <c r="B17" s="375"/>
      <c r="C17" s="375"/>
      <c r="D17" s="375"/>
      <c r="E17" s="375"/>
      <c r="F17" s="375"/>
      <c r="G17" s="375"/>
      <c r="H17" s="375"/>
      <c r="I17" s="375"/>
      <c r="J17" s="373"/>
      <c r="K17" s="372"/>
    </row>
    <row r="18" spans="1:11">
      <c r="A18" s="376"/>
      <c r="B18" s="375"/>
      <c r="C18" s="374"/>
      <c r="D18" s="375"/>
      <c r="E18" s="374"/>
      <c r="F18" s="375"/>
      <c r="G18" s="374"/>
      <c r="H18" s="375"/>
      <c r="I18" s="378"/>
      <c r="J18" s="373"/>
      <c r="K18" s="372"/>
    </row>
    <row r="19" spans="1:11">
      <c r="A19" s="377"/>
      <c r="B19" s="375"/>
      <c r="C19" s="375"/>
      <c r="D19" s="375"/>
      <c r="E19" s="375"/>
      <c r="F19" s="375"/>
      <c r="G19" s="375"/>
      <c r="H19" s="375"/>
      <c r="I19" s="375"/>
      <c r="J19" s="373"/>
      <c r="K19" s="372"/>
    </row>
    <row r="20" spans="1:11">
      <c r="A20" s="376"/>
      <c r="B20" s="375"/>
      <c r="C20" s="374"/>
      <c r="D20" s="375"/>
      <c r="E20" s="374"/>
      <c r="F20" s="375"/>
      <c r="G20" s="375"/>
      <c r="H20" s="375"/>
      <c r="I20" s="374"/>
      <c r="J20" s="373"/>
      <c r="K20" s="372"/>
    </row>
    <row r="21" spans="1:11">
      <c r="A21" s="371"/>
      <c r="B21" s="370"/>
      <c r="C21" s="369"/>
      <c r="D21" s="370"/>
      <c r="E21" s="369"/>
      <c r="F21" s="370"/>
      <c r="G21" s="370"/>
      <c r="H21" s="370"/>
      <c r="I21" s="369"/>
      <c r="J21" s="368"/>
      <c r="K21" s="367"/>
    </row>
    <row r="22" spans="1:11">
      <c r="A22" s="365" t="s">
        <v>1093</v>
      </c>
      <c r="B22" s="365"/>
      <c r="C22" s="365"/>
      <c r="D22" s="365"/>
      <c r="E22" s="365"/>
      <c r="F22" s="365"/>
      <c r="G22" s="365"/>
      <c r="H22" s="365"/>
      <c r="I22" s="365"/>
      <c r="J22" s="366"/>
      <c r="K22" s="365"/>
    </row>
  </sheetData>
  <mergeCells count="10">
    <mergeCell ref="A1:K1"/>
    <mergeCell ref="A2:K2"/>
    <mergeCell ref="B5:K5"/>
    <mergeCell ref="B6:C6"/>
    <mergeCell ref="H6:I6"/>
    <mergeCell ref="F6:G6"/>
    <mergeCell ref="D6:E6"/>
    <mergeCell ref="J6:J7"/>
    <mergeCell ref="K6:K7"/>
    <mergeCell ref="A5:A7"/>
  </mergeCells>
  <printOptions horizontalCentered="1"/>
  <pageMargins left="0.59055118110236227" right="0" top="0.74803149606299213" bottom="0.59055118110236227" header="0.31496062992125984" footer="0.31496062992125984"/>
  <pageSetup paperSize="9" scale="74" fitToHeight="10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BK15"/>
  <sheetViews>
    <sheetView showGridLines="0" topLeftCell="B1" zoomScale="85" zoomScaleNormal="85" zoomScaleSheetLayoutView="80" workbookViewId="0">
      <selection activeCell="AO14" sqref="AO14"/>
    </sheetView>
  </sheetViews>
  <sheetFormatPr defaultColWidth="12.1640625" defaultRowHeight="18.75"/>
  <cols>
    <col min="1" max="1" width="23.5" style="210" hidden="1" customWidth="1"/>
    <col min="2" max="2" width="31.83203125" style="210" customWidth="1"/>
    <col min="3" max="3" width="33.83203125" style="210" customWidth="1"/>
    <col min="4" max="4" width="7.6640625" style="210" bestFit="1" customWidth="1"/>
    <col min="5" max="5" width="9.5" style="210" bestFit="1" customWidth="1"/>
    <col min="6" max="6" width="14.5" style="210" customWidth="1"/>
    <col min="7" max="7" width="16.33203125" style="210" customWidth="1"/>
    <col min="8" max="8" width="12" style="210" customWidth="1"/>
    <col min="9" max="10" width="12.83203125" style="210" customWidth="1"/>
    <col min="11" max="11" width="15.5" style="210" hidden="1" customWidth="1"/>
    <col min="12" max="12" width="15.6640625" style="210" hidden="1" customWidth="1"/>
    <col min="13" max="13" width="17.5" style="210" hidden="1" customWidth="1"/>
    <col min="14" max="14" width="11.5" style="210" hidden="1" customWidth="1"/>
    <col min="15" max="23" width="10.5" style="210" hidden="1" customWidth="1"/>
    <col min="24" max="26" width="11" style="210" hidden="1" customWidth="1"/>
    <col min="27" max="39" width="10.6640625" style="210" hidden="1" customWidth="1"/>
    <col min="40" max="40" width="16.5" style="210" hidden="1" customWidth="1"/>
    <col min="41" max="41" width="15.5" style="210" customWidth="1"/>
    <col min="42" max="42" width="15.1640625" style="210" bestFit="1" customWidth="1"/>
    <col min="43" max="45" width="12" style="210" customWidth="1"/>
    <col min="46" max="47" width="14.5" style="210" customWidth="1"/>
    <col min="48" max="49" width="10.33203125" style="210" customWidth="1"/>
    <col min="50" max="55" width="17.5" style="210" customWidth="1"/>
    <col min="56" max="56" width="12.33203125" style="210" customWidth="1"/>
    <col min="57" max="57" width="15.5" style="210" customWidth="1"/>
    <col min="58" max="58" width="8.5" style="210" customWidth="1"/>
    <col min="59" max="59" width="10.1640625" style="210" customWidth="1"/>
    <col min="60" max="60" width="8.5" style="210" customWidth="1"/>
    <col min="61" max="61" width="7" style="210" bestFit="1" customWidth="1"/>
    <col min="62" max="62" width="22.1640625" style="210" customWidth="1"/>
    <col min="63" max="16384" width="12.1640625" style="210"/>
  </cols>
  <sheetData>
    <row r="1" spans="1:63" ht="42">
      <c r="A1" s="621" t="s">
        <v>1234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621"/>
      <c r="AU1" s="621"/>
      <c r="AV1" s="621"/>
      <c r="AW1" s="621"/>
      <c r="AX1" s="621"/>
      <c r="AY1" s="621"/>
      <c r="AZ1" s="621"/>
      <c r="BA1" s="621"/>
      <c r="BB1" s="621"/>
      <c r="BC1" s="621"/>
      <c r="BD1" s="621"/>
      <c r="BE1" s="621"/>
      <c r="BF1" s="621"/>
      <c r="BG1" s="621"/>
      <c r="BH1" s="621"/>
      <c r="BI1" s="621"/>
      <c r="BJ1" s="621"/>
      <c r="BK1" s="209"/>
    </row>
    <row r="2" spans="1:63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481"/>
    </row>
    <row r="3" spans="1:63" s="211" customFormat="1" ht="23.25" customHeight="1">
      <c r="A3" s="622" t="s">
        <v>4</v>
      </c>
      <c r="B3" s="622" t="s">
        <v>36</v>
      </c>
      <c r="C3" s="623" t="s">
        <v>1078</v>
      </c>
      <c r="D3" s="622" t="s">
        <v>852</v>
      </c>
      <c r="E3" s="622" t="s">
        <v>74</v>
      </c>
      <c r="F3" s="622" t="s">
        <v>853</v>
      </c>
      <c r="G3" s="622" t="s">
        <v>854</v>
      </c>
      <c r="H3" s="622" t="s">
        <v>855</v>
      </c>
      <c r="I3" s="622" t="s">
        <v>856</v>
      </c>
      <c r="J3" s="622" t="s">
        <v>857</v>
      </c>
      <c r="K3" s="622" t="s">
        <v>858</v>
      </c>
      <c r="L3" s="622" t="s">
        <v>859</v>
      </c>
      <c r="M3" s="622" t="s">
        <v>860</v>
      </c>
      <c r="N3" s="622" t="s">
        <v>861</v>
      </c>
      <c r="O3" s="622" t="s">
        <v>862</v>
      </c>
      <c r="P3" s="622" t="s">
        <v>863</v>
      </c>
      <c r="Q3" s="622" t="s">
        <v>864</v>
      </c>
      <c r="R3" s="622" t="s">
        <v>865</v>
      </c>
      <c r="S3" s="622" t="s">
        <v>866</v>
      </c>
      <c r="T3" s="622" t="s">
        <v>867</v>
      </c>
      <c r="U3" s="622" t="s">
        <v>868</v>
      </c>
      <c r="V3" s="622" t="s">
        <v>869</v>
      </c>
      <c r="W3" s="622" t="s">
        <v>870</v>
      </c>
      <c r="X3" s="622" t="s">
        <v>871</v>
      </c>
      <c r="Y3" s="622" t="s">
        <v>872</v>
      </c>
      <c r="Z3" s="622" t="s">
        <v>873</v>
      </c>
      <c r="AA3" s="622" t="s">
        <v>874</v>
      </c>
      <c r="AB3" s="622"/>
      <c r="AC3" s="622"/>
      <c r="AD3" s="622"/>
      <c r="AE3" s="622"/>
      <c r="AF3" s="622"/>
      <c r="AG3" s="622"/>
      <c r="AH3" s="622"/>
      <c r="AI3" s="622"/>
      <c r="AJ3" s="622"/>
      <c r="AK3" s="622"/>
      <c r="AL3" s="622"/>
      <c r="AM3" s="622"/>
      <c r="AN3" s="622" t="s">
        <v>1082</v>
      </c>
      <c r="AO3" s="622" t="s">
        <v>875</v>
      </c>
      <c r="AP3" s="622" t="s">
        <v>876</v>
      </c>
      <c r="AQ3" s="622" t="s">
        <v>877</v>
      </c>
      <c r="AR3" s="622"/>
      <c r="AS3" s="622"/>
      <c r="AT3" s="622"/>
      <c r="AU3" s="622"/>
      <c r="AV3" s="622" t="s">
        <v>878</v>
      </c>
      <c r="AW3" s="622"/>
      <c r="AX3" s="622"/>
      <c r="AY3" s="622"/>
      <c r="AZ3" s="622"/>
      <c r="BA3" s="622"/>
      <c r="BB3" s="622"/>
      <c r="BC3" s="622"/>
      <c r="BD3" s="622" t="s">
        <v>879</v>
      </c>
      <c r="BE3" s="622"/>
      <c r="BF3" s="626" t="s">
        <v>880</v>
      </c>
      <c r="BG3" s="627"/>
      <c r="BH3" s="627"/>
      <c r="BI3" s="628"/>
      <c r="BJ3" s="622" t="s">
        <v>881</v>
      </c>
    </row>
    <row r="4" spans="1:63" s="211" customFormat="1" ht="23.25" customHeight="1">
      <c r="A4" s="622"/>
      <c r="B4" s="622"/>
      <c r="C4" s="623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2"/>
      <c r="S4" s="622"/>
      <c r="T4" s="622"/>
      <c r="U4" s="622"/>
      <c r="V4" s="622"/>
      <c r="W4" s="622"/>
      <c r="X4" s="622"/>
      <c r="Y4" s="622"/>
      <c r="Z4" s="622"/>
      <c r="AA4" s="624" t="s">
        <v>101</v>
      </c>
      <c r="AB4" s="624" t="s">
        <v>102</v>
      </c>
      <c r="AC4" s="624" t="s">
        <v>103</v>
      </c>
      <c r="AD4" s="624" t="s">
        <v>104</v>
      </c>
      <c r="AE4" s="624" t="s">
        <v>105</v>
      </c>
      <c r="AF4" s="624" t="s">
        <v>106</v>
      </c>
      <c r="AG4" s="624" t="s">
        <v>107</v>
      </c>
      <c r="AH4" s="624" t="s">
        <v>108</v>
      </c>
      <c r="AI4" s="624" t="s">
        <v>109</v>
      </c>
      <c r="AJ4" s="624" t="s">
        <v>110</v>
      </c>
      <c r="AK4" s="624" t="s">
        <v>111</v>
      </c>
      <c r="AL4" s="624" t="s">
        <v>112</v>
      </c>
      <c r="AM4" s="624" t="s">
        <v>882</v>
      </c>
      <c r="AN4" s="622"/>
      <c r="AO4" s="622"/>
      <c r="AP4" s="622"/>
      <c r="AQ4" s="630" t="s">
        <v>883</v>
      </c>
      <c r="AR4" s="632" t="s">
        <v>884</v>
      </c>
      <c r="AS4" s="632" t="s">
        <v>885</v>
      </c>
      <c r="AT4" s="632" t="s">
        <v>886</v>
      </c>
      <c r="AU4" s="630" t="s">
        <v>887</v>
      </c>
      <c r="AV4" s="629" t="s">
        <v>888</v>
      </c>
      <c r="AW4" s="629"/>
      <c r="AX4" s="622" t="s">
        <v>889</v>
      </c>
      <c r="AY4" s="622"/>
      <c r="AZ4" s="622"/>
      <c r="BA4" s="622"/>
      <c r="BB4" s="622"/>
      <c r="BC4" s="622"/>
      <c r="BD4" s="622" t="s">
        <v>890</v>
      </c>
      <c r="BE4" s="622" t="s">
        <v>891</v>
      </c>
      <c r="BF4" s="629" t="s">
        <v>892</v>
      </c>
      <c r="BG4" s="629" t="s">
        <v>893</v>
      </c>
      <c r="BH4" s="629" t="s">
        <v>894</v>
      </c>
      <c r="BI4" s="629" t="s">
        <v>895</v>
      </c>
      <c r="BJ4" s="622"/>
    </row>
    <row r="5" spans="1:63" s="211" customFormat="1" ht="69.75">
      <c r="A5" s="622"/>
      <c r="B5" s="622"/>
      <c r="C5" s="623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622"/>
      <c r="U5" s="622"/>
      <c r="V5" s="622"/>
      <c r="W5" s="622"/>
      <c r="X5" s="622"/>
      <c r="Y5" s="622"/>
      <c r="Z5" s="622"/>
      <c r="AA5" s="625"/>
      <c r="AB5" s="625"/>
      <c r="AC5" s="625"/>
      <c r="AD5" s="625"/>
      <c r="AE5" s="625"/>
      <c r="AF5" s="625"/>
      <c r="AG5" s="625"/>
      <c r="AH5" s="625"/>
      <c r="AI5" s="625"/>
      <c r="AJ5" s="625"/>
      <c r="AK5" s="625"/>
      <c r="AL5" s="625"/>
      <c r="AM5" s="625"/>
      <c r="AN5" s="622"/>
      <c r="AO5" s="622"/>
      <c r="AP5" s="622"/>
      <c r="AQ5" s="631"/>
      <c r="AR5" s="633"/>
      <c r="AS5" s="633"/>
      <c r="AT5" s="633"/>
      <c r="AU5" s="631"/>
      <c r="AV5" s="328" t="s">
        <v>896</v>
      </c>
      <c r="AW5" s="328" t="s">
        <v>892</v>
      </c>
      <c r="AX5" s="328" t="s">
        <v>897</v>
      </c>
      <c r="AY5" s="328" t="s">
        <v>898</v>
      </c>
      <c r="AZ5" s="328" t="s">
        <v>899</v>
      </c>
      <c r="BA5" s="328" t="s">
        <v>900</v>
      </c>
      <c r="BB5" s="328" t="s">
        <v>901</v>
      </c>
      <c r="BC5" s="328" t="s">
        <v>902</v>
      </c>
      <c r="BD5" s="622"/>
      <c r="BE5" s="622"/>
      <c r="BF5" s="629"/>
      <c r="BG5" s="629"/>
      <c r="BH5" s="629"/>
      <c r="BI5" s="629"/>
      <c r="BJ5" s="622"/>
    </row>
    <row r="6" spans="1:63" ht="23.25">
      <c r="A6" s="212"/>
      <c r="B6" s="213"/>
      <c r="C6" s="214"/>
      <c r="D6" s="212"/>
      <c r="E6" s="212"/>
      <c r="F6" s="212"/>
      <c r="G6" s="212"/>
      <c r="H6" s="213"/>
      <c r="I6" s="213"/>
      <c r="J6" s="213"/>
      <c r="K6" s="213"/>
      <c r="L6" s="213"/>
      <c r="M6" s="215"/>
      <c r="N6" s="213"/>
      <c r="O6" s="213"/>
      <c r="P6" s="213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>
        <f>SUM(AA6:AL6)</f>
        <v>0</v>
      </c>
      <c r="AN6" s="216" t="b">
        <f>AM6=G6</f>
        <v>1</v>
      </c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</row>
    <row r="7" spans="1:63" ht="23.25">
      <c r="A7" s="212"/>
      <c r="B7" s="213"/>
      <c r="C7" s="214"/>
      <c r="D7" s="212"/>
      <c r="E7" s="212"/>
      <c r="F7" s="212"/>
      <c r="G7" s="212"/>
      <c r="H7" s="213"/>
      <c r="I7" s="213"/>
      <c r="J7" s="213"/>
      <c r="K7" s="213"/>
      <c r="L7" s="213"/>
      <c r="M7" s="215"/>
      <c r="N7" s="213"/>
      <c r="O7" s="213"/>
      <c r="P7" s="213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>
        <f t="shared" ref="AM7:AM8" si="0">SUM(AA7:AL7)</f>
        <v>0</v>
      </c>
      <c r="AN7" s="216" t="b">
        <f>AM7=G7</f>
        <v>1</v>
      </c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</row>
    <row r="8" spans="1:63" ht="23.25">
      <c r="A8" s="212"/>
      <c r="B8" s="213"/>
      <c r="C8" s="214"/>
      <c r="D8" s="212"/>
      <c r="E8" s="212"/>
      <c r="F8" s="212"/>
      <c r="G8" s="212"/>
      <c r="H8" s="213"/>
      <c r="I8" s="213"/>
      <c r="J8" s="213"/>
      <c r="K8" s="213"/>
      <c r="L8" s="213"/>
      <c r="M8" s="215"/>
      <c r="N8" s="213"/>
      <c r="O8" s="213"/>
      <c r="P8" s="213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>
        <f t="shared" si="0"/>
        <v>0</v>
      </c>
      <c r="AN8" s="216" t="b">
        <f>AM8=G8</f>
        <v>1</v>
      </c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</row>
    <row r="9" spans="1:63" ht="23.25">
      <c r="A9" s="212"/>
      <c r="B9" s="213"/>
      <c r="C9" s="214"/>
      <c r="D9" s="212"/>
      <c r="E9" s="212"/>
      <c r="F9" s="212"/>
      <c r="G9" s="212"/>
      <c r="H9" s="213"/>
      <c r="I9" s="213"/>
      <c r="J9" s="213"/>
      <c r="K9" s="213"/>
      <c r="L9" s="213"/>
      <c r="M9" s="215"/>
      <c r="N9" s="213"/>
      <c r="O9" s="213"/>
      <c r="P9" s="213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>
        <f t="shared" ref="AM9:AM10" si="1">SUM(AA9:AL9)</f>
        <v>0</v>
      </c>
      <c r="AN9" s="216" t="b">
        <f>AM9=G9</f>
        <v>1</v>
      </c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</row>
    <row r="10" spans="1:63" ht="23.25">
      <c r="A10" s="212"/>
      <c r="B10" s="213"/>
      <c r="C10" s="214"/>
      <c r="D10" s="212"/>
      <c r="E10" s="212"/>
      <c r="F10" s="212"/>
      <c r="G10" s="212"/>
      <c r="H10" s="213"/>
      <c r="I10" s="213"/>
      <c r="J10" s="213"/>
      <c r="K10" s="213"/>
      <c r="L10" s="213"/>
      <c r="M10" s="215"/>
      <c r="N10" s="213"/>
      <c r="O10" s="213"/>
      <c r="P10" s="213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>
        <f t="shared" si="1"/>
        <v>0</v>
      </c>
      <c r="AN10" s="216" t="b">
        <f>AM10=G10</f>
        <v>1</v>
      </c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</row>
    <row r="11" spans="1:63" s="218" customFormat="1" ht="18.75" customHeight="1">
      <c r="A11" s="462" t="s">
        <v>903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BJ11" s="480"/>
    </row>
    <row r="12" spans="1:63">
      <c r="C12" s="218"/>
      <c r="K12" s="219"/>
    </row>
    <row r="13" spans="1:63">
      <c r="C13" s="218"/>
      <c r="K13" s="219"/>
    </row>
    <row r="14" spans="1:63">
      <c r="C14" s="218"/>
      <c r="K14" s="219"/>
    </row>
    <row r="15" spans="1:63">
      <c r="C15" s="218"/>
      <c r="K15" s="218"/>
    </row>
  </sheetData>
  <mergeCells count="62">
    <mergeCell ref="AT4:AT5"/>
    <mergeCell ref="AL4:AL5"/>
    <mergeCell ref="AM4:AM5"/>
    <mergeCell ref="AQ4:AQ5"/>
    <mergeCell ref="AR4:AR5"/>
    <mergeCell ref="AS4:AS5"/>
    <mergeCell ref="BG4:BG5"/>
    <mergeCell ref="BH4:BH5"/>
    <mergeCell ref="BI4:BI5"/>
    <mergeCell ref="AU4:AU5"/>
    <mergeCell ref="AV4:AW4"/>
    <mergeCell ref="AX4:BC4"/>
    <mergeCell ref="BD4:BD5"/>
    <mergeCell ref="BE4:BE5"/>
    <mergeCell ref="BF4:BF5"/>
    <mergeCell ref="BD3:BE3"/>
    <mergeCell ref="BF3:BI3"/>
    <mergeCell ref="BJ3:BJ5"/>
    <mergeCell ref="AA4:AA5"/>
    <mergeCell ref="AB4:AB5"/>
    <mergeCell ref="AC4:AC5"/>
    <mergeCell ref="AD4:AD5"/>
    <mergeCell ref="AE4:AE5"/>
    <mergeCell ref="AF4:AF5"/>
    <mergeCell ref="AG4:AG5"/>
    <mergeCell ref="AA3:AM3"/>
    <mergeCell ref="AN3:AN5"/>
    <mergeCell ref="AO3:AO5"/>
    <mergeCell ref="AP3:AP5"/>
    <mergeCell ref="AQ3:AU3"/>
    <mergeCell ref="AV3:BC3"/>
    <mergeCell ref="AH4:AH5"/>
    <mergeCell ref="AI4:AI5"/>
    <mergeCell ref="AJ4:AJ5"/>
    <mergeCell ref="AK4:AK5"/>
    <mergeCell ref="U3:U5"/>
    <mergeCell ref="V3:V5"/>
    <mergeCell ref="W3:W5"/>
    <mergeCell ref="X3:X5"/>
    <mergeCell ref="Y3:Y5"/>
    <mergeCell ref="Z3:Z5"/>
    <mergeCell ref="O3:O5"/>
    <mergeCell ref="P3:P5"/>
    <mergeCell ref="Q3:Q5"/>
    <mergeCell ref="R3:R5"/>
    <mergeCell ref="S3:S5"/>
    <mergeCell ref="A1:BJ1"/>
    <mergeCell ref="A3:A5"/>
    <mergeCell ref="B3:B5"/>
    <mergeCell ref="C3:C5"/>
    <mergeCell ref="D3:D5"/>
    <mergeCell ref="E3:E5"/>
    <mergeCell ref="F3:F5"/>
    <mergeCell ref="G3:G5"/>
    <mergeCell ref="H3:H5"/>
    <mergeCell ref="T3:T5"/>
    <mergeCell ref="I3:I5"/>
    <mergeCell ref="J3:J5"/>
    <mergeCell ref="K3:K5"/>
    <mergeCell ref="L3:L5"/>
    <mergeCell ref="M3:M5"/>
    <mergeCell ref="N3:N5"/>
  </mergeCells>
  <dataValidations count="6">
    <dataValidation type="textLength" allowBlank="1" showInputMessage="1" showErrorMessage="1" error="ระบุวันที่เป็น format &quot;DDMMYYYY&quot;" prompt="ระบุวันที่เป็น format &quot;DDMMYYYY&quot;" sqref="L2:Y2 M3:Z10 L12:Y1048576">
      <formula1>8</formula1>
      <formula2>8</formula2>
    </dataValidation>
    <dataValidation type="list" allowBlank="1" showInputMessage="1" showErrorMessage="1" error="เลือกวิธีการจัดซื้อจัดจ้างจากตัวเลือก" sqref="K2 L3:L10 K12:K1048576">
      <formula1>"คัดเลือก,ประกวดราคา,ตกลงราคา,พิเศษ,ประกวดราคาด้วยวิธีอิเลคทรอนิค"</formula1>
    </dataValidation>
    <dataValidation type="list" allowBlank="1" showInputMessage="1" showErrorMessage="1" errorTitle="Wrong Cost Center" error="ระบุ Cost Center ตามรายการตัวเลือกที่กำหนดไว้" prompt="ระบุ Cost Center หาก GL account เป็นค่าใช้จ่ายหมวดอื่น (ไม่ใช่ครุภัณฑ์ ที่ดิน สิ่งก่อสร้าง)" sqref="K3:K10">
      <formula1>CostCenter</formula1>
    </dataValidation>
    <dataValidation type="list" allowBlank="1" showInputMessage="1" showErrorMessage="1" error="ระบุ Company Code 1000" prompt="ระบุ Company Code 1000" sqref="C2 C12:C1048576">
      <formula1>"1000"</formula1>
    </dataValidation>
    <dataValidation type="list" allowBlank="1" showInputMessage="1" showErrorMessage="1" error="ระบุ Order Type Z107 เท่านั้น" prompt="ระบุ Order Type Z107 เท่านั้น" sqref="B2 B12:B1048576">
      <formula1>"Z107"</formula1>
    </dataValidation>
    <dataValidation type="list" allowBlank="1" showInputMessage="1" showErrorMessage="1" sqref="BF11 F12:G65538 A12:A65538 AA11:BE65538">
      <formula1>"ปีก่อน, ปีปัจจุบัน"</formula1>
    </dataValidation>
  </dataValidations>
  <printOptions horizontalCentered="1"/>
  <pageMargins left="0" right="0" top="0.74803149606299213" bottom="0.74803149606299213" header="0" footer="0"/>
  <pageSetup paperSize="9" scale="3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Ind..3.7!$C$2:$C$3</xm:f>
          </x14:formula1>
          <xm:sqref>H6:H10</xm:sqref>
        </x14:dataValidation>
        <x14:dataValidation type="list" allowBlank="1" showInputMessage="1" showErrorMessage="1">
          <x14:formula1>
            <xm:f>Ind..3.7!$A$2:$A$23</xm:f>
          </x14:formula1>
          <xm:sqref>I6:I10</xm:sqref>
        </x14:dataValidation>
        <x14:dataValidation type="list" allowBlank="1" showInputMessage="1" showErrorMessage="1">
          <x14:formula1>
            <xm:f>Ind..3.7!$B$2:$B$13</xm:f>
          </x14:formula1>
          <xm:sqref>J6:J10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showGridLines="0" view="pageBreakPreview" zoomScale="110" zoomScaleNormal="100" zoomScaleSheetLayoutView="110" workbookViewId="0">
      <selection activeCell="E13" sqref="E13"/>
    </sheetView>
  </sheetViews>
  <sheetFormatPr defaultRowHeight="23.25"/>
  <cols>
    <col min="1" max="1" width="21" style="443" bestFit="1" customWidth="1"/>
    <col min="2" max="2" width="26.6640625" style="439" bestFit="1" customWidth="1"/>
    <col min="3" max="3" width="20" style="437" customWidth="1"/>
    <col min="4" max="4" width="33" style="444" customWidth="1"/>
    <col min="5" max="5" width="64" style="445" bestFit="1" customWidth="1"/>
    <col min="6" max="16384" width="9.33203125" style="439"/>
  </cols>
  <sheetData>
    <row r="1" spans="1:5" s="435" customFormat="1" ht="23.25" customHeight="1">
      <c r="A1" s="634" t="s">
        <v>282</v>
      </c>
      <c r="B1" s="634"/>
      <c r="C1" s="634"/>
      <c r="D1" s="634"/>
      <c r="E1" s="634"/>
    </row>
    <row r="2" spans="1:5" s="435" customFormat="1" ht="48" customHeight="1">
      <c r="A2" s="634"/>
      <c r="B2" s="634"/>
      <c r="C2" s="634"/>
      <c r="D2" s="634"/>
      <c r="E2" s="634"/>
    </row>
    <row r="3" spans="1:5" s="435" customFormat="1" ht="15.75" customHeight="1">
      <c r="A3" s="436"/>
      <c r="C3" s="437"/>
      <c r="D3" s="437"/>
      <c r="E3" s="436"/>
    </row>
    <row r="4" spans="1:5">
      <c r="A4" s="438" t="s">
        <v>1144</v>
      </c>
      <c r="B4" s="438" t="s">
        <v>1145</v>
      </c>
      <c r="C4" s="438" t="s">
        <v>1146</v>
      </c>
      <c r="D4" s="438" t="s">
        <v>1147</v>
      </c>
      <c r="E4" s="438" t="s">
        <v>1148</v>
      </c>
    </row>
    <row r="5" spans="1:5">
      <c r="A5" s="440" t="s">
        <v>1149</v>
      </c>
      <c r="B5" s="441" t="s">
        <v>1150</v>
      </c>
      <c r="C5" s="442">
        <v>1501010010</v>
      </c>
      <c r="D5" s="442" t="s">
        <v>283</v>
      </c>
      <c r="E5" s="440" t="s">
        <v>670</v>
      </c>
    </row>
    <row r="6" spans="1:5">
      <c r="A6" s="440" t="s">
        <v>1149</v>
      </c>
      <c r="B6" s="441" t="s">
        <v>1150</v>
      </c>
      <c r="C6" s="442">
        <v>1502010010</v>
      </c>
      <c r="D6" s="442" t="s">
        <v>284</v>
      </c>
      <c r="E6" s="440" t="s">
        <v>671</v>
      </c>
    </row>
    <row r="7" spans="1:5">
      <c r="A7" s="440" t="s">
        <v>1149</v>
      </c>
      <c r="B7" s="441" t="s">
        <v>1150</v>
      </c>
      <c r="C7" s="442">
        <v>1502010020</v>
      </c>
      <c r="D7" s="442" t="s">
        <v>378</v>
      </c>
      <c r="E7" s="440" t="s">
        <v>672</v>
      </c>
    </row>
    <row r="8" spans="1:5">
      <c r="A8" s="440" t="s">
        <v>1149</v>
      </c>
      <c r="B8" s="441" t="s">
        <v>1150</v>
      </c>
      <c r="C8" s="442">
        <v>1502010030</v>
      </c>
      <c r="D8" s="442" t="s">
        <v>379</v>
      </c>
      <c r="E8" s="440" t="s">
        <v>673</v>
      </c>
    </row>
    <row r="9" spans="1:5">
      <c r="A9" s="440" t="s">
        <v>1149</v>
      </c>
      <c r="B9" s="441" t="s">
        <v>1150</v>
      </c>
      <c r="C9" s="442">
        <v>1502010040</v>
      </c>
      <c r="D9" s="442" t="s">
        <v>380</v>
      </c>
      <c r="E9" s="440" t="s">
        <v>674</v>
      </c>
    </row>
    <row r="10" spans="1:5">
      <c r="A10" s="440" t="s">
        <v>1149</v>
      </c>
      <c r="B10" s="441" t="s">
        <v>1150</v>
      </c>
      <c r="C10" s="442">
        <v>1502020010</v>
      </c>
      <c r="D10" s="442" t="s">
        <v>285</v>
      </c>
      <c r="E10" s="440" t="s">
        <v>675</v>
      </c>
    </row>
    <row r="11" spans="1:5">
      <c r="A11" s="440" t="s">
        <v>1151</v>
      </c>
      <c r="B11" s="441" t="s">
        <v>1152</v>
      </c>
      <c r="C11" s="442">
        <v>1503010010</v>
      </c>
      <c r="D11" s="442" t="s">
        <v>18</v>
      </c>
      <c r="E11" s="440" t="s">
        <v>651</v>
      </c>
    </row>
    <row r="12" spans="1:5">
      <c r="A12" s="440" t="s">
        <v>1151</v>
      </c>
      <c r="B12" s="441" t="s">
        <v>1152</v>
      </c>
      <c r="C12" s="442">
        <v>1503020010</v>
      </c>
      <c r="D12" s="442" t="s">
        <v>14</v>
      </c>
      <c r="E12" s="440" t="s">
        <v>652</v>
      </c>
    </row>
    <row r="13" spans="1:5">
      <c r="A13" s="440" t="s">
        <v>1151</v>
      </c>
      <c r="B13" s="441" t="s">
        <v>1152</v>
      </c>
      <c r="C13" s="442">
        <v>1503030010</v>
      </c>
      <c r="D13" s="442" t="s">
        <v>381</v>
      </c>
      <c r="E13" s="440" t="s">
        <v>653</v>
      </c>
    </row>
    <row r="14" spans="1:5">
      <c r="A14" s="440" t="s">
        <v>1151</v>
      </c>
      <c r="B14" s="441" t="s">
        <v>1152</v>
      </c>
      <c r="C14" s="442">
        <v>1503040010</v>
      </c>
      <c r="D14" s="442" t="s">
        <v>11</v>
      </c>
      <c r="E14" s="440" t="s">
        <v>654</v>
      </c>
    </row>
    <row r="15" spans="1:5">
      <c r="A15" s="440" t="s">
        <v>1151</v>
      </c>
      <c r="B15" s="441" t="s">
        <v>1152</v>
      </c>
      <c r="C15" s="442">
        <v>1503050010</v>
      </c>
      <c r="D15" s="442" t="s">
        <v>7</v>
      </c>
      <c r="E15" s="440" t="s">
        <v>655</v>
      </c>
    </row>
    <row r="16" spans="1:5">
      <c r="A16" s="440" t="s">
        <v>1151</v>
      </c>
      <c r="B16" s="441" t="s">
        <v>1152</v>
      </c>
      <c r="C16" s="442">
        <v>1503060010</v>
      </c>
      <c r="D16" s="442" t="s">
        <v>15</v>
      </c>
      <c r="E16" s="440" t="s">
        <v>656</v>
      </c>
    </row>
    <row r="17" spans="1:5">
      <c r="A17" s="440" t="s">
        <v>1151</v>
      </c>
      <c r="B17" s="441" t="s">
        <v>1152</v>
      </c>
      <c r="C17" s="442">
        <v>1503070010</v>
      </c>
      <c r="D17" s="442" t="s">
        <v>6</v>
      </c>
      <c r="E17" s="440" t="s">
        <v>657</v>
      </c>
    </row>
    <row r="18" spans="1:5">
      <c r="A18" s="440" t="s">
        <v>1151</v>
      </c>
      <c r="B18" s="441" t="s">
        <v>1152</v>
      </c>
      <c r="C18" s="442">
        <v>1503080010</v>
      </c>
      <c r="D18" s="442" t="s">
        <v>19</v>
      </c>
      <c r="E18" s="440" t="s">
        <v>658</v>
      </c>
    </row>
    <row r="19" spans="1:5">
      <c r="A19" s="440" t="s">
        <v>1151</v>
      </c>
      <c r="B19" s="441" t="s">
        <v>1152</v>
      </c>
      <c r="C19" s="442">
        <v>1503090010</v>
      </c>
      <c r="D19" s="442" t="s">
        <v>16</v>
      </c>
      <c r="E19" s="440" t="s">
        <v>659</v>
      </c>
    </row>
    <row r="20" spans="1:5">
      <c r="A20" s="440" t="s">
        <v>1151</v>
      </c>
      <c r="B20" s="441" t="s">
        <v>1152</v>
      </c>
      <c r="C20" s="442">
        <v>1503100010</v>
      </c>
      <c r="D20" s="442" t="s">
        <v>10</v>
      </c>
      <c r="E20" s="440" t="s">
        <v>660</v>
      </c>
    </row>
    <row r="21" spans="1:5">
      <c r="A21" s="440" t="s">
        <v>1151</v>
      </c>
      <c r="B21" s="441" t="s">
        <v>1152</v>
      </c>
      <c r="C21" s="442">
        <v>1503110010</v>
      </c>
      <c r="D21" s="442" t="s">
        <v>8</v>
      </c>
      <c r="E21" s="440" t="s">
        <v>661</v>
      </c>
    </row>
    <row r="22" spans="1:5">
      <c r="A22" s="440" t="s">
        <v>1151</v>
      </c>
      <c r="B22" s="441" t="s">
        <v>1152</v>
      </c>
      <c r="C22" s="442">
        <v>1503120010</v>
      </c>
      <c r="D22" s="442" t="s">
        <v>12</v>
      </c>
      <c r="E22" s="440" t="s">
        <v>662</v>
      </c>
    </row>
    <row r="23" spans="1:5">
      <c r="A23" s="440" t="s">
        <v>1151</v>
      </c>
      <c r="B23" s="441" t="s">
        <v>1152</v>
      </c>
      <c r="C23" s="442">
        <v>1503130010</v>
      </c>
      <c r="D23" s="442" t="s">
        <v>9</v>
      </c>
      <c r="E23" s="440" t="s">
        <v>663</v>
      </c>
    </row>
    <row r="24" spans="1:5">
      <c r="A24" s="440" t="s">
        <v>1151</v>
      </c>
      <c r="B24" s="441" t="s">
        <v>1152</v>
      </c>
      <c r="C24" s="442">
        <v>1503140010</v>
      </c>
      <c r="D24" s="442" t="s">
        <v>13</v>
      </c>
      <c r="E24" s="440" t="s">
        <v>664</v>
      </c>
    </row>
    <row r="25" spans="1:5">
      <c r="A25" s="440" t="s">
        <v>1151</v>
      </c>
      <c r="B25" s="441" t="s">
        <v>1152</v>
      </c>
      <c r="C25" s="442">
        <v>1503150010</v>
      </c>
      <c r="D25" s="442" t="s">
        <v>17</v>
      </c>
      <c r="E25" s="440" t="s">
        <v>665</v>
      </c>
    </row>
    <row r="26" spans="1:5">
      <c r="A26" s="440" t="s">
        <v>1151</v>
      </c>
      <c r="B26" s="441" t="s">
        <v>1152</v>
      </c>
      <c r="C26" s="442">
        <v>1503160010</v>
      </c>
      <c r="D26" s="442" t="s">
        <v>20</v>
      </c>
      <c r="E26" s="440" t="s">
        <v>666</v>
      </c>
    </row>
    <row r="27" spans="1:5">
      <c r="A27" s="440" t="s">
        <v>1151</v>
      </c>
      <c r="B27" s="441" t="s">
        <v>1152</v>
      </c>
      <c r="C27" s="442">
        <v>1503980010</v>
      </c>
      <c r="D27" s="442" t="s">
        <v>21</v>
      </c>
      <c r="E27" s="440" t="s">
        <v>667</v>
      </c>
    </row>
    <row r="28" spans="1:5">
      <c r="A28" s="440" t="s">
        <v>1149</v>
      </c>
      <c r="B28" s="441" t="s">
        <v>1150</v>
      </c>
      <c r="C28" s="442">
        <v>1504010010</v>
      </c>
      <c r="D28" s="442" t="s">
        <v>286</v>
      </c>
      <c r="E28" s="440" t="s">
        <v>676</v>
      </c>
    </row>
    <row r="29" spans="1:5">
      <c r="A29" s="440" t="s">
        <v>1149</v>
      </c>
      <c r="B29" s="441" t="s">
        <v>1150</v>
      </c>
      <c r="C29" s="442">
        <v>1504020010</v>
      </c>
      <c r="D29" s="442" t="s">
        <v>287</v>
      </c>
      <c r="E29" s="440" t="s">
        <v>677</v>
      </c>
    </row>
    <row r="30" spans="1:5">
      <c r="A30" s="440" t="s">
        <v>1149</v>
      </c>
      <c r="B30" s="441" t="s">
        <v>1150</v>
      </c>
      <c r="C30" s="442">
        <v>1504990010</v>
      </c>
      <c r="D30" s="442" t="s">
        <v>382</v>
      </c>
      <c r="E30" s="440" t="s">
        <v>678</v>
      </c>
    </row>
    <row r="31" spans="1:5">
      <c r="A31" s="440" t="s">
        <v>1149</v>
      </c>
      <c r="B31" s="441" t="s">
        <v>1150</v>
      </c>
      <c r="C31" s="442">
        <v>1504990020</v>
      </c>
      <c r="D31" s="442" t="s">
        <v>383</v>
      </c>
      <c r="E31" s="440" t="s">
        <v>679</v>
      </c>
    </row>
    <row r="32" spans="1:5">
      <c r="A32" s="440" t="s">
        <v>1149</v>
      </c>
      <c r="B32" s="441" t="s">
        <v>1150</v>
      </c>
      <c r="C32" s="442">
        <v>1504990030</v>
      </c>
      <c r="D32" s="442" t="s">
        <v>384</v>
      </c>
      <c r="E32" s="440" t="s">
        <v>680</v>
      </c>
    </row>
    <row r="33" spans="1:5">
      <c r="A33" s="440" t="s">
        <v>1149</v>
      </c>
      <c r="B33" s="441" t="s">
        <v>1150</v>
      </c>
      <c r="C33" s="442">
        <v>1504990040</v>
      </c>
      <c r="D33" s="442" t="s">
        <v>385</v>
      </c>
      <c r="E33" s="440" t="s">
        <v>681</v>
      </c>
    </row>
    <row r="34" spans="1:5">
      <c r="A34" s="440" t="s">
        <v>1149</v>
      </c>
      <c r="B34" s="441" t="s">
        <v>1150</v>
      </c>
      <c r="C34" s="442">
        <v>1504990050</v>
      </c>
      <c r="D34" s="442" t="s">
        <v>386</v>
      </c>
      <c r="E34" s="440" t="s">
        <v>682</v>
      </c>
    </row>
    <row r="35" spans="1:5">
      <c r="A35" s="440" t="s">
        <v>1149</v>
      </c>
      <c r="B35" s="441" t="s">
        <v>1150</v>
      </c>
      <c r="C35" s="442">
        <v>1504999990</v>
      </c>
      <c r="D35" s="442" t="s">
        <v>387</v>
      </c>
      <c r="E35" s="440" t="s">
        <v>683</v>
      </c>
    </row>
    <row r="36" spans="1:5">
      <c r="A36" s="440" t="s">
        <v>1153</v>
      </c>
      <c r="B36" s="441" t="s">
        <v>1154</v>
      </c>
      <c r="C36" s="442">
        <v>1505010010</v>
      </c>
      <c r="D36" s="442" t="s">
        <v>1155</v>
      </c>
      <c r="E36" s="440" t="s">
        <v>1156</v>
      </c>
    </row>
    <row r="37" spans="1:5">
      <c r="A37" s="440" t="s">
        <v>1151</v>
      </c>
      <c r="B37" s="441" t="s">
        <v>1152</v>
      </c>
      <c r="C37" s="442">
        <v>1505020010</v>
      </c>
      <c r="D37" s="442" t="s">
        <v>288</v>
      </c>
      <c r="E37" s="440" t="s">
        <v>668</v>
      </c>
    </row>
    <row r="38" spans="1:5">
      <c r="A38" s="440" t="s">
        <v>1153</v>
      </c>
      <c r="B38" s="441" t="s">
        <v>1154</v>
      </c>
      <c r="C38" s="442">
        <v>1505030010</v>
      </c>
      <c r="D38" s="442" t="s">
        <v>388</v>
      </c>
      <c r="E38" s="440" t="s">
        <v>548</v>
      </c>
    </row>
    <row r="39" spans="1:5">
      <c r="A39" s="440" t="s">
        <v>1153</v>
      </c>
      <c r="B39" s="441" t="s">
        <v>1154</v>
      </c>
      <c r="C39" s="442">
        <v>1505030020</v>
      </c>
      <c r="D39" s="442" t="s">
        <v>289</v>
      </c>
      <c r="E39" s="440" t="s">
        <v>549</v>
      </c>
    </row>
    <row r="40" spans="1:5">
      <c r="A40" s="440" t="s">
        <v>1153</v>
      </c>
      <c r="B40" s="441" t="s">
        <v>1154</v>
      </c>
      <c r="C40" s="442">
        <v>1505030030</v>
      </c>
      <c r="D40" s="442" t="s">
        <v>290</v>
      </c>
      <c r="E40" s="440" t="s">
        <v>550</v>
      </c>
    </row>
    <row r="41" spans="1:5">
      <c r="A41" s="440" t="s">
        <v>1157</v>
      </c>
      <c r="B41" s="441" t="s">
        <v>1158</v>
      </c>
      <c r="C41" s="442">
        <v>1901030010</v>
      </c>
      <c r="D41" s="442" t="s">
        <v>389</v>
      </c>
      <c r="E41" s="440" t="s">
        <v>619</v>
      </c>
    </row>
    <row r="42" spans="1:5" s="435" customFormat="1">
      <c r="A42" s="440" t="s">
        <v>1159</v>
      </c>
      <c r="B42" s="441" t="s">
        <v>291</v>
      </c>
      <c r="C42" s="442">
        <v>5201030010</v>
      </c>
      <c r="D42" s="442" t="s">
        <v>291</v>
      </c>
      <c r="E42" s="440" t="s">
        <v>511</v>
      </c>
    </row>
    <row r="43" spans="1:5">
      <c r="A43" s="440" t="s">
        <v>1160</v>
      </c>
      <c r="B43" s="441" t="s">
        <v>292</v>
      </c>
      <c r="C43" s="442">
        <v>5201030020</v>
      </c>
      <c r="D43" s="442" t="s">
        <v>292</v>
      </c>
      <c r="E43" s="440" t="s">
        <v>515</v>
      </c>
    </row>
    <row r="44" spans="1:5">
      <c r="A44" s="440" t="s">
        <v>1161</v>
      </c>
      <c r="B44" s="441" t="s">
        <v>293</v>
      </c>
      <c r="C44" s="442">
        <v>5202010060</v>
      </c>
      <c r="D44" s="442" t="s">
        <v>390</v>
      </c>
      <c r="E44" s="440" t="s">
        <v>686</v>
      </c>
    </row>
    <row r="45" spans="1:5">
      <c r="A45" s="440" t="s">
        <v>1160</v>
      </c>
      <c r="B45" s="441" t="s">
        <v>292</v>
      </c>
      <c r="C45" s="442">
        <v>5202010100</v>
      </c>
      <c r="D45" s="442" t="s">
        <v>364</v>
      </c>
      <c r="E45" s="440" t="s">
        <v>516</v>
      </c>
    </row>
    <row r="46" spans="1:5">
      <c r="A46" s="440" t="s">
        <v>1160</v>
      </c>
      <c r="B46" s="441" t="s">
        <v>292</v>
      </c>
      <c r="C46" s="442">
        <v>5202010120</v>
      </c>
      <c r="D46" s="442" t="s">
        <v>365</v>
      </c>
      <c r="E46" s="440" t="s">
        <v>517</v>
      </c>
    </row>
    <row r="47" spans="1:5">
      <c r="A47" s="440" t="s">
        <v>1162</v>
      </c>
      <c r="B47" s="441" t="s">
        <v>1163</v>
      </c>
      <c r="C47" s="442">
        <v>5203010010</v>
      </c>
      <c r="D47" s="442" t="s">
        <v>367</v>
      </c>
      <c r="E47" s="440" t="s">
        <v>521</v>
      </c>
    </row>
    <row r="48" spans="1:5">
      <c r="A48" s="440" t="s">
        <v>1162</v>
      </c>
      <c r="B48" s="441" t="s">
        <v>1163</v>
      </c>
      <c r="C48" s="442">
        <v>5203010020</v>
      </c>
      <c r="D48" s="442" t="s">
        <v>294</v>
      </c>
      <c r="E48" s="440" t="s">
        <v>522</v>
      </c>
    </row>
    <row r="49" spans="1:5">
      <c r="A49" s="440" t="s">
        <v>1162</v>
      </c>
      <c r="B49" s="441" t="s">
        <v>1163</v>
      </c>
      <c r="C49" s="442">
        <v>5203010030</v>
      </c>
      <c r="D49" s="442" t="s">
        <v>368</v>
      </c>
      <c r="E49" s="440" t="s">
        <v>523</v>
      </c>
    </row>
    <row r="50" spans="1:5" s="435" customFormat="1">
      <c r="A50" s="440" t="s">
        <v>1159</v>
      </c>
      <c r="B50" s="441" t="s">
        <v>291</v>
      </c>
      <c r="C50" s="442">
        <v>5203010050</v>
      </c>
      <c r="D50" s="442" t="s">
        <v>363</v>
      </c>
      <c r="E50" s="440" t="s">
        <v>512</v>
      </c>
    </row>
    <row r="51" spans="1:5">
      <c r="A51" s="440" t="s">
        <v>1160</v>
      </c>
      <c r="B51" s="441" t="s">
        <v>292</v>
      </c>
      <c r="C51" s="442">
        <v>5203010070</v>
      </c>
      <c r="D51" s="442" t="s">
        <v>366</v>
      </c>
      <c r="E51" s="440" t="s">
        <v>518</v>
      </c>
    </row>
    <row r="52" spans="1:5">
      <c r="A52" s="440" t="s">
        <v>1161</v>
      </c>
      <c r="B52" s="441" t="s">
        <v>293</v>
      </c>
      <c r="C52" s="442">
        <v>5203010090</v>
      </c>
      <c r="D52" s="442" t="s">
        <v>1164</v>
      </c>
      <c r="E52" s="440" t="s">
        <v>1165</v>
      </c>
    </row>
    <row r="53" spans="1:5" s="435" customFormat="1">
      <c r="A53" s="440" t="s">
        <v>1159</v>
      </c>
      <c r="B53" s="441" t="s">
        <v>291</v>
      </c>
      <c r="C53" s="442">
        <v>5203020020</v>
      </c>
      <c r="D53" s="442" t="s">
        <v>362</v>
      </c>
      <c r="E53" s="440" t="s">
        <v>513</v>
      </c>
    </row>
    <row r="54" spans="1:5">
      <c r="A54" s="440" t="s">
        <v>1162</v>
      </c>
      <c r="B54" s="441" t="s">
        <v>1163</v>
      </c>
      <c r="C54" s="442">
        <v>5203020030</v>
      </c>
      <c r="D54" s="442" t="s">
        <v>369</v>
      </c>
      <c r="E54" s="440" t="s">
        <v>524</v>
      </c>
    </row>
    <row r="55" spans="1:5">
      <c r="A55" s="440" t="s">
        <v>1162</v>
      </c>
      <c r="B55" s="441" t="s">
        <v>1163</v>
      </c>
      <c r="C55" s="442">
        <v>5203020040</v>
      </c>
      <c r="D55" s="442" t="s">
        <v>370</v>
      </c>
      <c r="E55" s="440" t="s">
        <v>525</v>
      </c>
    </row>
    <row r="56" spans="1:5">
      <c r="A56" s="440" t="s">
        <v>1162</v>
      </c>
      <c r="B56" s="441" t="s">
        <v>1163</v>
      </c>
      <c r="C56" s="442">
        <v>5203020050</v>
      </c>
      <c r="D56" s="442" t="s">
        <v>371</v>
      </c>
      <c r="E56" s="440" t="s">
        <v>526</v>
      </c>
    </row>
    <row r="57" spans="1:5">
      <c r="A57" s="440" t="s">
        <v>1162</v>
      </c>
      <c r="B57" s="441" t="s">
        <v>1163</v>
      </c>
      <c r="C57" s="442">
        <v>5203020060</v>
      </c>
      <c r="D57" s="442" t="s">
        <v>372</v>
      </c>
      <c r="E57" s="440" t="s">
        <v>527</v>
      </c>
    </row>
    <row r="58" spans="1:5">
      <c r="A58" s="440" t="s">
        <v>1162</v>
      </c>
      <c r="B58" s="441" t="s">
        <v>1163</v>
      </c>
      <c r="C58" s="442">
        <v>5203020080</v>
      </c>
      <c r="D58" s="442" t="s">
        <v>373</v>
      </c>
      <c r="E58" s="440" t="s">
        <v>528</v>
      </c>
    </row>
    <row r="59" spans="1:5">
      <c r="A59" s="440" t="s">
        <v>1162</v>
      </c>
      <c r="B59" s="441" t="s">
        <v>1163</v>
      </c>
      <c r="C59" s="442">
        <v>5203020090</v>
      </c>
      <c r="D59" s="442" t="s">
        <v>374</v>
      </c>
      <c r="E59" s="440" t="s">
        <v>529</v>
      </c>
    </row>
    <row r="60" spans="1:5">
      <c r="A60" s="440" t="s">
        <v>1162</v>
      </c>
      <c r="B60" s="441" t="s">
        <v>1163</v>
      </c>
      <c r="C60" s="442">
        <v>5203020100</v>
      </c>
      <c r="D60" s="442" t="s">
        <v>391</v>
      </c>
      <c r="E60" s="440" t="s">
        <v>530</v>
      </c>
    </row>
    <row r="61" spans="1:5">
      <c r="A61" s="440" t="s">
        <v>1162</v>
      </c>
      <c r="B61" s="441" t="s">
        <v>1163</v>
      </c>
      <c r="C61" s="442">
        <v>5203020110</v>
      </c>
      <c r="D61" s="442" t="s">
        <v>392</v>
      </c>
      <c r="E61" s="440" t="s">
        <v>531</v>
      </c>
    </row>
    <row r="62" spans="1:5">
      <c r="A62" s="440" t="s">
        <v>1162</v>
      </c>
      <c r="B62" s="441" t="s">
        <v>1163</v>
      </c>
      <c r="C62" s="442">
        <v>5203029990</v>
      </c>
      <c r="D62" s="442" t="s">
        <v>1166</v>
      </c>
      <c r="E62" s="440" t="s">
        <v>1167</v>
      </c>
    </row>
    <row r="63" spans="1:5">
      <c r="A63" s="440" t="s">
        <v>1161</v>
      </c>
      <c r="B63" s="441" t="s">
        <v>293</v>
      </c>
      <c r="C63" s="442">
        <v>5204010060</v>
      </c>
      <c r="D63" s="442" t="s">
        <v>393</v>
      </c>
      <c r="E63" s="440" t="s">
        <v>823</v>
      </c>
    </row>
    <row r="64" spans="1:5">
      <c r="A64" s="440" t="s">
        <v>1161</v>
      </c>
      <c r="B64" s="441" t="s">
        <v>293</v>
      </c>
      <c r="C64" s="442">
        <v>5204010080</v>
      </c>
      <c r="D64" s="442" t="s">
        <v>394</v>
      </c>
      <c r="E64" s="440" t="s">
        <v>824</v>
      </c>
    </row>
    <row r="65" spans="1:5">
      <c r="A65" s="440" t="s">
        <v>1161</v>
      </c>
      <c r="B65" s="441" t="s">
        <v>293</v>
      </c>
      <c r="C65" s="442">
        <v>5204010090</v>
      </c>
      <c r="D65" s="442" t="s">
        <v>395</v>
      </c>
      <c r="E65" s="440" t="s">
        <v>825</v>
      </c>
    </row>
    <row r="66" spans="1:5">
      <c r="A66" s="440" t="s">
        <v>1161</v>
      </c>
      <c r="B66" s="441" t="s">
        <v>293</v>
      </c>
      <c r="C66" s="442">
        <v>5204010110</v>
      </c>
      <c r="D66" s="442" t="s">
        <v>396</v>
      </c>
      <c r="E66" s="440" t="s">
        <v>826</v>
      </c>
    </row>
    <row r="67" spans="1:5">
      <c r="A67" s="440" t="s">
        <v>1161</v>
      </c>
      <c r="B67" s="441" t="s">
        <v>293</v>
      </c>
      <c r="C67" s="442">
        <v>5204010120</v>
      </c>
      <c r="D67" s="442" t="s">
        <v>397</v>
      </c>
      <c r="E67" s="440" t="s">
        <v>689</v>
      </c>
    </row>
    <row r="68" spans="1:5">
      <c r="A68" s="440" t="s">
        <v>1161</v>
      </c>
      <c r="B68" s="441" t="s">
        <v>293</v>
      </c>
      <c r="C68" s="442">
        <v>5204020050</v>
      </c>
      <c r="D68" s="442" t="s">
        <v>398</v>
      </c>
      <c r="E68" s="440" t="s">
        <v>690</v>
      </c>
    </row>
    <row r="69" spans="1:5">
      <c r="A69" s="440" t="s">
        <v>1161</v>
      </c>
      <c r="B69" s="441" t="s">
        <v>293</v>
      </c>
      <c r="C69" s="442">
        <v>5204020060</v>
      </c>
      <c r="D69" s="442" t="s">
        <v>399</v>
      </c>
      <c r="E69" s="440" t="s">
        <v>691</v>
      </c>
    </row>
    <row r="70" spans="1:5">
      <c r="A70" s="440" t="s">
        <v>1153</v>
      </c>
      <c r="B70" s="441" t="s">
        <v>1154</v>
      </c>
      <c r="C70" s="442">
        <v>5204029990</v>
      </c>
      <c r="D70" s="442" t="s">
        <v>295</v>
      </c>
      <c r="E70" s="440" t="s">
        <v>551</v>
      </c>
    </row>
    <row r="71" spans="1:5">
      <c r="A71" s="440" t="s">
        <v>1153</v>
      </c>
      <c r="B71" s="441" t="s">
        <v>1154</v>
      </c>
      <c r="C71" s="442">
        <v>5205010030</v>
      </c>
      <c r="D71" s="442" t="s">
        <v>400</v>
      </c>
      <c r="E71" s="440" t="s">
        <v>552</v>
      </c>
    </row>
    <row r="72" spans="1:5">
      <c r="A72" s="440" t="s">
        <v>1153</v>
      </c>
      <c r="B72" s="441" t="s">
        <v>1154</v>
      </c>
      <c r="C72" s="442">
        <v>5205010040</v>
      </c>
      <c r="D72" s="442" t="s">
        <v>296</v>
      </c>
      <c r="E72" s="440" t="s">
        <v>553</v>
      </c>
    </row>
    <row r="73" spans="1:5">
      <c r="A73" s="440" t="s">
        <v>1161</v>
      </c>
      <c r="B73" s="441" t="s">
        <v>293</v>
      </c>
      <c r="C73" s="442">
        <v>5205010050</v>
      </c>
      <c r="D73" s="442" t="s">
        <v>401</v>
      </c>
      <c r="E73" s="440" t="s">
        <v>692</v>
      </c>
    </row>
    <row r="74" spans="1:5">
      <c r="A74" s="440" t="s">
        <v>1153</v>
      </c>
      <c r="B74" s="441" t="s">
        <v>1154</v>
      </c>
      <c r="C74" s="442">
        <v>5206010010</v>
      </c>
      <c r="D74" s="442" t="s">
        <v>1168</v>
      </c>
      <c r="E74" s="440" t="s">
        <v>1169</v>
      </c>
    </row>
    <row r="75" spans="1:5">
      <c r="A75" s="440" t="s">
        <v>1153</v>
      </c>
      <c r="B75" s="441" t="s">
        <v>1154</v>
      </c>
      <c r="C75" s="442">
        <v>5206010020</v>
      </c>
      <c r="D75" s="442" t="s">
        <v>1170</v>
      </c>
      <c r="E75" s="440" t="s">
        <v>1171</v>
      </c>
    </row>
    <row r="76" spans="1:5">
      <c r="A76" s="440" t="s">
        <v>1153</v>
      </c>
      <c r="B76" s="441" t="s">
        <v>1154</v>
      </c>
      <c r="C76" s="442">
        <v>5206020010</v>
      </c>
      <c r="D76" s="442" t="s">
        <v>1172</v>
      </c>
      <c r="E76" s="440" t="s">
        <v>1173</v>
      </c>
    </row>
    <row r="77" spans="1:5">
      <c r="A77" s="440" t="s">
        <v>1153</v>
      </c>
      <c r="B77" s="441" t="s">
        <v>1154</v>
      </c>
      <c r="C77" s="442">
        <v>5206020020</v>
      </c>
      <c r="D77" s="442" t="s">
        <v>1174</v>
      </c>
      <c r="E77" s="440" t="s">
        <v>1175</v>
      </c>
    </row>
    <row r="78" spans="1:5">
      <c r="A78" s="440" t="s">
        <v>1162</v>
      </c>
      <c r="B78" s="441" t="s">
        <v>1163</v>
      </c>
      <c r="C78" s="442">
        <v>5301010010</v>
      </c>
      <c r="D78" s="442" t="s">
        <v>297</v>
      </c>
      <c r="E78" s="440" t="s">
        <v>534</v>
      </c>
    </row>
    <row r="79" spans="1:5">
      <c r="A79" s="440" t="s">
        <v>1162</v>
      </c>
      <c r="B79" s="441" t="s">
        <v>1163</v>
      </c>
      <c r="C79" s="442">
        <v>5301010020</v>
      </c>
      <c r="D79" s="442" t="s">
        <v>298</v>
      </c>
      <c r="E79" s="440" t="s">
        <v>535</v>
      </c>
    </row>
    <row r="80" spans="1:5">
      <c r="A80" s="440" t="s">
        <v>1162</v>
      </c>
      <c r="B80" s="441" t="s">
        <v>1163</v>
      </c>
      <c r="C80" s="442">
        <v>5301010030</v>
      </c>
      <c r="D80" s="442" t="s">
        <v>299</v>
      </c>
      <c r="E80" s="440" t="s">
        <v>536</v>
      </c>
    </row>
    <row r="81" spans="1:5">
      <c r="A81" s="440" t="s">
        <v>1162</v>
      </c>
      <c r="B81" s="441" t="s">
        <v>1163</v>
      </c>
      <c r="C81" s="442">
        <v>5301010040</v>
      </c>
      <c r="D81" s="442" t="s">
        <v>300</v>
      </c>
      <c r="E81" s="440" t="s">
        <v>537</v>
      </c>
    </row>
    <row r="82" spans="1:5">
      <c r="A82" s="440" t="s">
        <v>1162</v>
      </c>
      <c r="B82" s="441" t="s">
        <v>1163</v>
      </c>
      <c r="C82" s="442">
        <v>5301010050</v>
      </c>
      <c r="D82" s="442" t="s">
        <v>375</v>
      </c>
      <c r="E82" s="440" t="s">
        <v>538</v>
      </c>
    </row>
    <row r="83" spans="1:5">
      <c r="A83" s="440" t="s">
        <v>1162</v>
      </c>
      <c r="B83" s="441" t="s">
        <v>1163</v>
      </c>
      <c r="C83" s="442">
        <v>5301010060</v>
      </c>
      <c r="D83" s="442" t="s">
        <v>301</v>
      </c>
      <c r="E83" s="440" t="s">
        <v>539</v>
      </c>
    </row>
    <row r="84" spans="1:5">
      <c r="A84" s="440" t="s">
        <v>1162</v>
      </c>
      <c r="B84" s="441" t="s">
        <v>1163</v>
      </c>
      <c r="C84" s="442">
        <v>5301010070</v>
      </c>
      <c r="D84" s="442" t="s">
        <v>376</v>
      </c>
      <c r="E84" s="440" t="s">
        <v>540</v>
      </c>
    </row>
    <row r="85" spans="1:5">
      <c r="A85" s="440" t="s">
        <v>1162</v>
      </c>
      <c r="B85" s="441" t="s">
        <v>1163</v>
      </c>
      <c r="C85" s="442">
        <v>5301010080</v>
      </c>
      <c r="D85" s="442" t="s">
        <v>377</v>
      </c>
      <c r="E85" s="440" t="s">
        <v>541</v>
      </c>
    </row>
    <row r="86" spans="1:5">
      <c r="A86" s="440" t="s">
        <v>1162</v>
      </c>
      <c r="B86" s="441" t="s">
        <v>1163</v>
      </c>
      <c r="C86" s="442">
        <v>5301010090</v>
      </c>
      <c r="D86" s="442" t="s">
        <v>302</v>
      </c>
      <c r="E86" s="440" t="s">
        <v>542</v>
      </c>
    </row>
    <row r="87" spans="1:5">
      <c r="A87" s="440" t="s">
        <v>1162</v>
      </c>
      <c r="B87" s="441" t="s">
        <v>1163</v>
      </c>
      <c r="C87" s="442">
        <v>5301019990</v>
      </c>
      <c r="D87" s="442" t="s">
        <v>303</v>
      </c>
      <c r="E87" s="440" t="s">
        <v>543</v>
      </c>
    </row>
    <row r="88" spans="1:5">
      <c r="A88" s="440" t="s">
        <v>1153</v>
      </c>
      <c r="B88" s="441" t="s">
        <v>1154</v>
      </c>
      <c r="C88" s="442">
        <v>5302010010</v>
      </c>
      <c r="D88" s="442" t="s">
        <v>402</v>
      </c>
      <c r="E88" s="440" t="s">
        <v>562</v>
      </c>
    </row>
    <row r="89" spans="1:5">
      <c r="A89" s="440" t="s">
        <v>1153</v>
      </c>
      <c r="B89" s="441" t="s">
        <v>1154</v>
      </c>
      <c r="C89" s="442">
        <v>5302010020</v>
      </c>
      <c r="D89" s="442" t="s">
        <v>403</v>
      </c>
      <c r="E89" s="440" t="s">
        <v>563</v>
      </c>
    </row>
    <row r="90" spans="1:5">
      <c r="A90" s="440" t="s">
        <v>1153</v>
      </c>
      <c r="B90" s="441" t="s">
        <v>1154</v>
      </c>
      <c r="C90" s="442">
        <v>5302010030</v>
      </c>
      <c r="D90" s="442" t="s">
        <v>404</v>
      </c>
      <c r="E90" s="440" t="s">
        <v>564</v>
      </c>
    </row>
    <row r="91" spans="1:5">
      <c r="A91" s="440" t="s">
        <v>1153</v>
      </c>
      <c r="B91" s="441" t="s">
        <v>1154</v>
      </c>
      <c r="C91" s="442">
        <v>5302010040</v>
      </c>
      <c r="D91" s="442" t="s">
        <v>405</v>
      </c>
      <c r="E91" s="440" t="s">
        <v>565</v>
      </c>
    </row>
    <row r="92" spans="1:5">
      <c r="A92" s="440" t="s">
        <v>1153</v>
      </c>
      <c r="B92" s="441" t="s">
        <v>1154</v>
      </c>
      <c r="C92" s="442">
        <v>5302010050</v>
      </c>
      <c r="D92" s="442" t="s">
        <v>406</v>
      </c>
      <c r="E92" s="440" t="s">
        <v>566</v>
      </c>
    </row>
    <row r="93" spans="1:5">
      <c r="A93" s="440" t="s">
        <v>1153</v>
      </c>
      <c r="B93" s="441" t="s">
        <v>1154</v>
      </c>
      <c r="C93" s="442">
        <v>5302020010</v>
      </c>
      <c r="D93" s="442" t="s">
        <v>304</v>
      </c>
      <c r="E93" s="440" t="s">
        <v>567</v>
      </c>
    </row>
    <row r="94" spans="1:5">
      <c r="A94" s="440" t="s">
        <v>1153</v>
      </c>
      <c r="B94" s="441" t="s">
        <v>1154</v>
      </c>
      <c r="C94" s="442">
        <v>5302020020</v>
      </c>
      <c r="D94" s="442" t="s">
        <v>407</v>
      </c>
      <c r="E94" s="440" t="s">
        <v>568</v>
      </c>
    </row>
    <row r="95" spans="1:5">
      <c r="A95" s="440" t="s">
        <v>1153</v>
      </c>
      <c r="B95" s="441" t="s">
        <v>1154</v>
      </c>
      <c r="C95" s="442">
        <v>5302020030</v>
      </c>
      <c r="D95" s="442" t="s">
        <v>305</v>
      </c>
      <c r="E95" s="440" t="s">
        <v>569</v>
      </c>
    </row>
    <row r="96" spans="1:5">
      <c r="A96" s="440" t="s">
        <v>1153</v>
      </c>
      <c r="B96" s="441" t="s">
        <v>1154</v>
      </c>
      <c r="C96" s="442">
        <v>5302029990</v>
      </c>
      <c r="D96" s="442" t="s">
        <v>408</v>
      </c>
      <c r="E96" s="440" t="s">
        <v>570</v>
      </c>
    </row>
    <row r="97" spans="1:5">
      <c r="A97" s="440" t="s">
        <v>1153</v>
      </c>
      <c r="B97" s="441" t="s">
        <v>1154</v>
      </c>
      <c r="C97" s="442">
        <v>5302030010</v>
      </c>
      <c r="D97" s="442" t="s">
        <v>409</v>
      </c>
      <c r="E97" s="440" t="s">
        <v>571</v>
      </c>
    </row>
    <row r="98" spans="1:5">
      <c r="A98" s="440" t="s">
        <v>1153</v>
      </c>
      <c r="B98" s="441" t="s">
        <v>1154</v>
      </c>
      <c r="C98" s="442">
        <v>5302030020</v>
      </c>
      <c r="D98" s="442" t="s">
        <v>410</v>
      </c>
      <c r="E98" s="440" t="s">
        <v>572</v>
      </c>
    </row>
    <row r="99" spans="1:5">
      <c r="A99" s="440" t="s">
        <v>1153</v>
      </c>
      <c r="B99" s="441" t="s">
        <v>1154</v>
      </c>
      <c r="C99" s="442">
        <v>5302030030</v>
      </c>
      <c r="D99" s="442" t="s">
        <v>411</v>
      </c>
      <c r="E99" s="440" t="s">
        <v>573</v>
      </c>
    </row>
    <row r="100" spans="1:5">
      <c r="A100" s="440" t="s">
        <v>1153</v>
      </c>
      <c r="B100" s="441" t="s">
        <v>1154</v>
      </c>
      <c r="C100" s="442">
        <v>5302030040</v>
      </c>
      <c r="D100" s="442" t="s">
        <v>412</v>
      </c>
      <c r="E100" s="440" t="s">
        <v>574</v>
      </c>
    </row>
    <row r="101" spans="1:5">
      <c r="A101" s="440" t="s">
        <v>1153</v>
      </c>
      <c r="B101" s="441" t="s">
        <v>1154</v>
      </c>
      <c r="C101" s="442">
        <v>5302030050</v>
      </c>
      <c r="D101" s="442" t="s">
        <v>413</v>
      </c>
      <c r="E101" s="440" t="s">
        <v>575</v>
      </c>
    </row>
    <row r="102" spans="1:5">
      <c r="A102" s="440" t="s">
        <v>1153</v>
      </c>
      <c r="B102" s="441" t="s">
        <v>1154</v>
      </c>
      <c r="C102" s="442">
        <v>5302030060</v>
      </c>
      <c r="D102" s="442" t="s">
        <v>306</v>
      </c>
      <c r="E102" s="440" t="s">
        <v>576</v>
      </c>
    </row>
    <row r="103" spans="1:5">
      <c r="A103" s="440" t="s">
        <v>1153</v>
      </c>
      <c r="B103" s="441" t="s">
        <v>1154</v>
      </c>
      <c r="C103" s="442">
        <v>5302030070</v>
      </c>
      <c r="D103" s="442" t="s">
        <v>414</v>
      </c>
      <c r="E103" s="440" t="s">
        <v>577</v>
      </c>
    </row>
    <row r="104" spans="1:5">
      <c r="A104" s="440" t="s">
        <v>1153</v>
      </c>
      <c r="B104" s="441" t="s">
        <v>1154</v>
      </c>
      <c r="C104" s="442">
        <v>5302039990</v>
      </c>
      <c r="D104" s="442" t="s">
        <v>307</v>
      </c>
      <c r="E104" s="440" t="s">
        <v>578</v>
      </c>
    </row>
    <row r="105" spans="1:5">
      <c r="A105" s="440" t="s">
        <v>1153</v>
      </c>
      <c r="B105" s="441" t="s">
        <v>1154</v>
      </c>
      <c r="C105" s="442">
        <v>5302040010</v>
      </c>
      <c r="D105" s="442" t="s">
        <v>415</v>
      </c>
      <c r="E105" s="440" t="s">
        <v>579</v>
      </c>
    </row>
    <row r="106" spans="1:5">
      <c r="A106" s="440" t="s">
        <v>1153</v>
      </c>
      <c r="B106" s="441" t="s">
        <v>1154</v>
      </c>
      <c r="C106" s="442">
        <v>5302050010</v>
      </c>
      <c r="D106" s="442" t="s">
        <v>308</v>
      </c>
      <c r="E106" s="440" t="s">
        <v>580</v>
      </c>
    </row>
    <row r="107" spans="1:5">
      <c r="A107" s="440" t="s">
        <v>1153</v>
      </c>
      <c r="B107" s="441" t="s">
        <v>1154</v>
      </c>
      <c r="C107" s="442">
        <v>5302050020</v>
      </c>
      <c r="D107" s="442" t="s">
        <v>416</v>
      </c>
      <c r="E107" s="440" t="s">
        <v>581</v>
      </c>
    </row>
    <row r="108" spans="1:5" s="435" customFormat="1">
      <c r="A108" s="440" t="s">
        <v>1153</v>
      </c>
      <c r="B108" s="441" t="s">
        <v>1154</v>
      </c>
      <c r="C108" s="442">
        <v>5302050030</v>
      </c>
      <c r="D108" s="442" t="s">
        <v>417</v>
      </c>
      <c r="E108" s="440" t="s">
        <v>582</v>
      </c>
    </row>
    <row r="109" spans="1:5">
      <c r="A109" s="440" t="s">
        <v>1153</v>
      </c>
      <c r="B109" s="441" t="s">
        <v>1154</v>
      </c>
      <c r="C109" s="442">
        <v>5302060010</v>
      </c>
      <c r="D109" s="442" t="s">
        <v>418</v>
      </c>
      <c r="E109" s="440" t="s">
        <v>583</v>
      </c>
    </row>
    <row r="110" spans="1:5">
      <c r="A110" s="440" t="s">
        <v>1153</v>
      </c>
      <c r="B110" s="441" t="s">
        <v>1154</v>
      </c>
      <c r="C110" s="442">
        <v>5302060020</v>
      </c>
      <c r="D110" s="442" t="s">
        <v>419</v>
      </c>
      <c r="E110" s="440" t="s">
        <v>584</v>
      </c>
    </row>
    <row r="111" spans="1:5">
      <c r="A111" s="440" t="s">
        <v>1153</v>
      </c>
      <c r="B111" s="441" t="s">
        <v>1154</v>
      </c>
      <c r="C111" s="442">
        <v>5302060030</v>
      </c>
      <c r="D111" s="442" t="s">
        <v>420</v>
      </c>
      <c r="E111" s="440" t="s">
        <v>585</v>
      </c>
    </row>
    <row r="112" spans="1:5">
      <c r="A112" s="440" t="s">
        <v>1153</v>
      </c>
      <c r="B112" s="441" t="s">
        <v>1154</v>
      </c>
      <c r="C112" s="442">
        <v>5302069990</v>
      </c>
      <c r="D112" s="442" t="s">
        <v>309</v>
      </c>
      <c r="E112" s="440" t="s">
        <v>586</v>
      </c>
    </row>
    <row r="113" spans="1:5">
      <c r="A113" s="440" t="s">
        <v>1153</v>
      </c>
      <c r="B113" s="441" t="s">
        <v>1154</v>
      </c>
      <c r="C113" s="442">
        <v>5302070010</v>
      </c>
      <c r="D113" s="442" t="s">
        <v>310</v>
      </c>
      <c r="E113" s="440" t="s">
        <v>587</v>
      </c>
    </row>
    <row r="114" spans="1:5">
      <c r="A114" s="440" t="s">
        <v>1162</v>
      </c>
      <c r="B114" s="441" t="s">
        <v>1163</v>
      </c>
      <c r="C114" s="442">
        <v>5302080010</v>
      </c>
      <c r="D114" s="442" t="s">
        <v>311</v>
      </c>
      <c r="E114" s="440" t="s">
        <v>544</v>
      </c>
    </row>
    <row r="115" spans="1:5">
      <c r="A115" s="440" t="s">
        <v>1153</v>
      </c>
      <c r="B115" s="441" t="s">
        <v>1154</v>
      </c>
      <c r="C115" s="442">
        <v>5302080020</v>
      </c>
      <c r="D115" s="442" t="s">
        <v>421</v>
      </c>
      <c r="E115" s="440" t="s">
        <v>588</v>
      </c>
    </row>
    <row r="116" spans="1:5">
      <c r="A116" s="440" t="s">
        <v>1153</v>
      </c>
      <c r="B116" s="441" t="s">
        <v>1154</v>
      </c>
      <c r="C116" s="442">
        <v>5302090010</v>
      </c>
      <c r="D116" s="442" t="s">
        <v>422</v>
      </c>
      <c r="E116" s="440" t="s">
        <v>589</v>
      </c>
    </row>
    <row r="117" spans="1:5">
      <c r="A117" s="440" t="s">
        <v>1153</v>
      </c>
      <c r="B117" s="441" t="s">
        <v>1154</v>
      </c>
      <c r="C117" s="442">
        <v>5302999990</v>
      </c>
      <c r="D117" s="442" t="s">
        <v>312</v>
      </c>
      <c r="E117" s="440" t="s">
        <v>590</v>
      </c>
    </row>
    <row r="118" spans="1:5">
      <c r="A118" s="440" t="s">
        <v>1157</v>
      </c>
      <c r="B118" s="441" t="s">
        <v>1158</v>
      </c>
      <c r="C118" s="442">
        <v>5303010010</v>
      </c>
      <c r="D118" s="442" t="s">
        <v>313</v>
      </c>
      <c r="E118" s="440" t="s">
        <v>620</v>
      </c>
    </row>
    <row r="119" spans="1:5">
      <c r="A119" s="440" t="s">
        <v>1157</v>
      </c>
      <c r="B119" s="441" t="s">
        <v>1158</v>
      </c>
      <c r="C119" s="442">
        <v>5303010020</v>
      </c>
      <c r="D119" s="442" t="s">
        <v>423</v>
      </c>
      <c r="E119" s="440" t="s">
        <v>621</v>
      </c>
    </row>
    <row r="120" spans="1:5">
      <c r="A120" s="440" t="s">
        <v>1157</v>
      </c>
      <c r="B120" s="441" t="s">
        <v>1158</v>
      </c>
      <c r="C120" s="442">
        <v>5303010030</v>
      </c>
      <c r="D120" s="442" t="s">
        <v>424</v>
      </c>
      <c r="E120" s="440" t="s">
        <v>622</v>
      </c>
    </row>
    <row r="121" spans="1:5">
      <c r="A121" s="440" t="s">
        <v>1157</v>
      </c>
      <c r="B121" s="441" t="s">
        <v>1158</v>
      </c>
      <c r="C121" s="442">
        <v>5303010040</v>
      </c>
      <c r="D121" s="442" t="s">
        <v>314</v>
      </c>
      <c r="E121" s="440" t="s">
        <v>623</v>
      </c>
    </row>
    <row r="122" spans="1:5">
      <c r="A122" s="440" t="s">
        <v>1157</v>
      </c>
      <c r="B122" s="441" t="s">
        <v>1158</v>
      </c>
      <c r="C122" s="442">
        <v>5303010050</v>
      </c>
      <c r="D122" s="442" t="s">
        <v>425</v>
      </c>
      <c r="E122" s="440" t="s">
        <v>624</v>
      </c>
    </row>
    <row r="123" spans="1:5">
      <c r="A123" s="440" t="s">
        <v>1157</v>
      </c>
      <c r="B123" s="441" t="s">
        <v>1158</v>
      </c>
      <c r="C123" s="442">
        <v>5303010060</v>
      </c>
      <c r="D123" s="442" t="s">
        <v>1176</v>
      </c>
      <c r="E123" s="440" t="s">
        <v>1177</v>
      </c>
    </row>
    <row r="124" spans="1:5">
      <c r="A124" s="440" t="s">
        <v>1157</v>
      </c>
      <c r="B124" s="441" t="s">
        <v>1158</v>
      </c>
      <c r="C124" s="442">
        <v>5303010070</v>
      </c>
      <c r="D124" s="442" t="s">
        <v>1178</v>
      </c>
      <c r="E124" s="440" t="s">
        <v>1179</v>
      </c>
    </row>
    <row r="125" spans="1:5">
      <c r="A125" s="440" t="s">
        <v>1157</v>
      </c>
      <c r="B125" s="441" t="s">
        <v>1158</v>
      </c>
      <c r="C125" s="442">
        <v>5303010080</v>
      </c>
      <c r="D125" s="442" t="s">
        <v>1180</v>
      </c>
      <c r="E125" s="440" t="s">
        <v>1181</v>
      </c>
    </row>
    <row r="126" spans="1:5">
      <c r="A126" s="440" t="s">
        <v>1157</v>
      </c>
      <c r="B126" s="441" t="s">
        <v>1158</v>
      </c>
      <c r="C126" s="442">
        <v>5303010090</v>
      </c>
      <c r="D126" s="442" t="s">
        <v>315</v>
      </c>
      <c r="E126" s="440" t="s">
        <v>631</v>
      </c>
    </row>
    <row r="127" spans="1:5">
      <c r="A127" s="440" t="s">
        <v>1157</v>
      </c>
      <c r="B127" s="441" t="s">
        <v>1158</v>
      </c>
      <c r="C127" s="442">
        <v>5303010100</v>
      </c>
      <c r="D127" s="442" t="s">
        <v>316</v>
      </c>
      <c r="E127" s="440" t="s">
        <v>632</v>
      </c>
    </row>
    <row r="128" spans="1:5">
      <c r="A128" s="440" t="s">
        <v>1157</v>
      </c>
      <c r="B128" s="441" t="s">
        <v>1158</v>
      </c>
      <c r="C128" s="442">
        <v>5303010110</v>
      </c>
      <c r="D128" s="442" t="s">
        <v>317</v>
      </c>
      <c r="E128" s="440" t="s">
        <v>633</v>
      </c>
    </row>
    <row r="129" spans="1:5">
      <c r="A129" s="440" t="s">
        <v>1157</v>
      </c>
      <c r="B129" s="441" t="s">
        <v>1158</v>
      </c>
      <c r="C129" s="442">
        <v>5303010120</v>
      </c>
      <c r="D129" s="442" t="s">
        <v>318</v>
      </c>
      <c r="E129" s="440" t="s">
        <v>634</v>
      </c>
    </row>
    <row r="130" spans="1:5">
      <c r="A130" s="440" t="s">
        <v>1157</v>
      </c>
      <c r="B130" s="441" t="s">
        <v>1158</v>
      </c>
      <c r="C130" s="442">
        <v>5303010130</v>
      </c>
      <c r="D130" s="442" t="s">
        <v>319</v>
      </c>
      <c r="E130" s="440" t="s">
        <v>635</v>
      </c>
    </row>
    <row r="131" spans="1:5">
      <c r="A131" s="440" t="s">
        <v>1157</v>
      </c>
      <c r="B131" s="441" t="s">
        <v>1158</v>
      </c>
      <c r="C131" s="442">
        <v>5303010140</v>
      </c>
      <c r="D131" s="442" t="s">
        <v>320</v>
      </c>
      <c r="E131" s="440" t="s">
        <v>636</v>
      </c>
    </row>
    <row r="132" spans="1:5">
      <c r="A132" s="440" t="s">
        <v>1157</v>
      </c>
      <c r="B132" s="441" t="s">
        <v>1158</v>
      </c>
      <c r="C132" s="442">
        <v>5303010150</v>
      </c>
      <c r="D132" s="442" t="s">
        <v>321</v>
      </c>
      <c r="E132" s="440" t="s">
        <v>637</v>
      </c>
    </row>
    <row r="133" spans="1:5">
      <c r="A133" s="440" t="s">
        <v>1157</v>
      </c>
      <c r="B133" s="441" t="s">
        <v>1158</v>
      </c>
      <c r="C133" s="442">
        <v>5303010160</v>
      </c>
      <c r="D133" s="442" t="s">
        <v>322</v>
      </c>
      <c r="E133" s="440" t="s">
        <v>638</v>
      </c>
    </row>
    <row r="134" spans="1:5">
      <c r="A134" s="440" t="s">
        <v>1157</v>
      </c>
      <c r="B134" s="441" t="s">
        <v>1158</v>
      </c>
      <c r="C134" s="442">
        <v>5303010170</v>
      </c>
      <c r="D134" s="442" t="s">
        <v>426</v>
      </c>
      <c r="E134" s="440" t="s">
        <v>639</v>
      </c>
    </row>
    <row r="135" spans="1:5">
      <c r="A135" s="440" t="s">
        <v>1157</v>
      </c>
      <c r="B135" s="441" t="s">
        <v>1158</v>
      </c>
      <c r="C135" s="442">
        <v>5303010180</v>
      </c>
      <c r="D135" s="442" t="s">
        <v>323</v>
      </c>
      <c r="E135" s="440" t="s">
        <v>640</v>
      </c>
    </row>
    <row r="136" spans="1:5">
      <c r="A136" s="440" t="s">
        <v>1157</v>
      </c>
      <c r="B136" s="441" t="s">
        <v>1158</v>
      </c>
      <c r="C136" s="442">
        <v>5303010190</v>
      </c>
      <c r="D136" s="442" t="s">
        <v>324</v>
      </c>
      <c r="E136" s="440" t="s">
        <v>641</v>
      </c>
    </row>
    <row r="137" spans="1:5">
      <c r="A137" s="440" t="s">
        <v>1157</v>
      </c>
      <c r="B137" s="441" t="s">
        <v>1158</v>
      </c>
      <c r="C137" s="442">
        <v>5303010200</v>
      </c>
      <c r="D137" s="442" t="s">
        <v>325</v>
      </c>
      <c r="E137" s="440" t="s">
        <v>642</v>
      </c>
    </row>
    <row r="138" spans="1:5">
      <c r="A138" s="440" t="s">
        <v>1157</v>
      </c>
      <c r="B138" s="441" t="s">
        <v>1158</v>
      </c>
      <c r="C138" s="442">
        <v>5303010210</v>
      </c>
      <c r="D138" s="442" t="s">
        <v>326</v>
      </c>
      <c r="E138" s="440" t="s">
        <v>643</v>
      </c>
    </row>
    <row r="139" spans="1:5">
      <c r="A139" s="440" t="s">
        <v>1157</v>
      </c>
      <c r="B139" s="441" t="s">
        <v>1158</v>
      </c>
      <c r="C139" s="442">
        <v>5303010220</v>
      </c>
      <c r="D139" s="442" t="s">
        <v>327</v>
      </c>
      <c r="E139" s="440" t="s">
        <v>644</v>
      </c>
    </row>
    <row r="140" spans="1:5">
      <c r="A140" s="440" t="s">
        <v>1157</v>
      </c>
      <c r="B140" s="441" t="s">
        <v>1158</v>
      </c>
      <c r="C140" s="442">
        <v>5303010230</v>
      </c>
      <c r="D140" s="442" t="s">
        <v>328</v>
      </c>
      <c r="E140" s="440" t="s">
        <v>645</v>
      </c>
    </row>
    <row r="141" spans="1:5">
      <c r="A141" s="440" t="s">
        <v>1157</v>
      </c>
      <c r="B141" s="441" t="s">
        <v>1158</v>
      </c>
      <c r="C141" s="442">
        <v>5303010240</v>
      </c>
      <c r="D141" s="442" t="s">
        <v>329</v>
      </c>
      <c r="E141" s="440" t="s">
        <v>646</v>
      </c>
    </row>
    <row r="142" spans="1:5">
      <c r="A142" s="440" t="s">
        <v>1157</v>
      </c>
      <c r="B142" s="441" t="s">
        <v>1158</v>
      </c>
      <c r="C142" s="442">
        <v>5303010250</v>
      </c>
      <c r="D142" s="442" t="s">
        <v>330</v>
      </c>
      <c r="E142" s="440" t="s">
        <v>647</v>
      </c>
    </row>
    <row r="143" spans="1:5">
      <c r="A143" s="440" t="s">
        <v>1157</v>
      </c>
      <c r="B143" s="441" t="s">
        <v>1158</v>
      </c>
      <c r="C143" s="442">
        <v>5303010260</v>
      </c>
      <c r="D143" s="442" t="s">
        <v>331</v>
      </c>
      <c r="E143" s="440" t="s">
        <v>648</v>
      </c>
    </row>
    <row r="144" spans="1:5">
      <c r="A144" s="440" t="s">
        <v>1153</v>
      </c>
      <c r="B144" s="441" t="s">
        <v>1154</v>
      </c>
      <c r="C144" s="442">
        <v>5304010010</v>
      </c>
      <c r="D144" s="442" t="s">
        <v>427</v>
      </c>
      <c r="E144" s="440" t="s">
        <v>591</v>
      </c>
    </row>
    <row r="145" spans="1:5">
      <c r="A145" s="440" t="s">
        <v>1153</v>
      </c>
      <c r="B145" s="441" t="s">
        <v>1154</v>
      </c>
      <c r="C145" s="442">
        <v>5304010020</v>
      </c>
      <c r="D145" s="442" t="s">
        <v>332</v>
      </c>
      <c r="E145" s="440" t="s">
        <v>592</v>
      </c>
    </row>
    <row r="146" spans="1:5">
      <c r="A146" s="440" t="s">
        <v>1153</v>
      </c>
      <c r="B146" s="441" t="s">
        <v>1154</v>
      </c>
      <c r="C146" s="442">
        <v>5304010030</v>
      </c>
      <c r="D146" s="442" t="s">
        <v>428</v>
      </c>
      <c r="E146" s="440" t="s">
        <v>593</v>
      </c>
    </row>
    <row r="147" spans="1:5">
      <c r="A147" s="440" t="s">
        <v>1153</v>
      </c>
      <c r="B147" s="441" t="s">
        <v>1154</v>
      </c>
      <c r="C147" s="442">
        <v>5304010040</v>
      </c>
      <c r="D147" s="442" t="s">
        <v>429</v>
      </c>
      <c r="E147" s="440" t="s">
        <v>594</v>
      </c>
    </row>
    <row r="148" spans="1:5">
      <c r="A148" s="440" t="s">
        <v>1153</v>
      </c>
      <c r="B148" s="441" t="s">
        <v>1154</v>
      </c>
      <c r="C148" s="442">
        <v>5304010050</v>
      </c>
      <c r="D148" s="442" t="s">
        <v>430</v>
      </c>
      <c r="E148" s="440" t="s">
        <v>595</v>
      </c>
    </row>
    <row r="149" spans="1:5">
      <c r="A149" s="440" t="s">
        <v>1153</v>
      </c>
      <c r="B149" s="441" t="s">
        <v>1154</v>
      </c>
      <c r="C149" s="442">
        <v>5304010060</v>
      </c>
      <c r="D149" s="442" t="s">
        <v>333</v>
      </c>
      <c r="E149" s="440" t="s">
        <v>596</v>
      </c>
    </row>
    <row r="150" spans="1:5">
      <c r="A150" s="440" t="s">
        <v>1153</v>
      </c>
      <c r="B150" s="441" t="s">
        <v>1154</v>
      </c>
      <c r="C150" s="442">
        <v>5304010070</v>
      </c>
      <c r="D150" s="442" t="s">
        <v>431</v>
      </c>
      <c r="E150" s="440" t="s">
        <v>597</v>
      </c>
    </row>
    <row r="151" spans="1:5">
      <c r="A151" s="440" t="s">
        <v>1153</v>
      </c>
      <c r="B151" s="441" t="s">
        <v>1154</v>
      </c>
      <c r="C151" s="442">
        <v>5304010080</v>
      </c>
      <c r="D151" s="442" t="s">
        <v>432</v>
      </c>
      <c r="E151" s="440" t="s">
        <v>598</v>
      </c>
    </row>
    <row r="152" spans="1:5">
      <c r="A152" s="440" t="s">
        <v>1182</v>
      </c>
      <c r="B152" s="441" t="s">
        <v>1183</v>
      </c>
      <c r="C152" s="442">
        <v>5304020010</v>
      </c>
      <c r="D152" s="442" t="s">
        <v>334</v>
      </c>
      <c r="E152" s="440" t="s">
        <v>608</v>
      </c>
    </row>
    <row r="153" spans="1:5">
      <c r="A153" s="440" t="s">
        <v>1182</v>
      </c>
      <c r="B153" s="441" t="s">
        <v>1183</v>
      </c>
      <c r="C153" s="442">
        <v>5304020020</v>
      </c>
      <c r="D153" s="442" t="s">
        <v>335</v>
      </c>
      <c r="E153" s="440" t="s">
        <v>609</v>
      </c>
    </row>
    <row r="154" spans="1:5">
      <c r="A154" s="440" t="s">
        <v>1182</v>
      </c>
      <c r="B154" s="441" t="s">
        <v>1183</v>
      </c>
      <c r="C154" s="442">
        <v>5304020030</v>
      </c>
      <c r="D154" s="442" t="s">
        <v>336</v>
      </c>
      <c r="E154" s="440" t="s">
        <v>610</v>
      </c>
    </row>
    <row r="155" spans="1:5">
      <c r="A155" s="440" t="s">
        <v>1182</v>
      </c>
      <c r="B155" s="441" t="s">
        <v>1183</v>
      </c>
      <c r="C155" s="442">
        <v>5304020040</v>
      </c>
      <c r="D155" s="442" t="s">
        <v>337</v>
      </c>
      <c r="E155" s="440" t="s">
        <v>611</v>
      </c>
    </row>
    <row r="156" spans="1:5">
      <c r="A156" s="440" t="s">
        <v>1182</v>
      </c>
      <c r="B156" s="441" t="s">
        <v>1183</v>
      </c>
      <c r="C156" s="442">
        <v>5304020050</v>
      </c>
      <c r="D156" s="442" t="s">
        <v>433</v>
      </c>
      <c r="E156" s="440" t="s">
        <v>612</v>
      </c>
    </row>
    <row r="157" spans="1:5">
      <c r="A157" s="440" t="s">
        <v>1182</v>
      </c>
      <c r="B157" s="441" t="s">
        <v>1183</v>
      </c>
      <c r="C157" s="442">
        <v>5304020060</v>
      </c>
      <c r="D157" s="442" t="s">
        <v>434</v>
      </c>
      <c r="E157" s="440" t="s">
        <v>613</v>
      </c>
    </row>
    <row r="158" spans="1:5">
      <c r="A158" s="440" t="s">
        <v>1182</v>
      </c>
      <c r="B158" s="441" t="s">
        <v>1183</v>
      </c>
      <c r="C158" s="442">
        <v>5304020070</v>
      </c>
      <c r="D158" s="442" t="s">
        <v>435</v>
      </c>
      <c r="E158" s="440" t="s">
        <v>614</v>
      </c>
    </row>
    <row r="159" spans="1:5">
      <c r="A159" s="440" t="s">
        <v>1153</v>
      </c>
      <c r="B159" s="441" t="s">
        <v>1154</v>
      </c>
      <c r="C159" s="442">
        <v>5304040010</v>
      </c>
      <c r="D159" s="442" t="s">
        <v>338</v>
      </c>
      <c r="E159" s="440" t="s">
        <v>599</v>
      </c>
    </row>
    <row r="160" spans="1:5">
      <c r="A160" s="440" t="s">
        <v>1153</v>
      </c>
      <c r="B160" s="441" t="s">
        <v>1154</v>
      </c>
      <c r="C160" s="442">
        <v>5304050010</v>
      </c>
      <c r="D160" s="442" t="s">
        <v>339</v>
      </c>
      <c r="E160" s="440" t="s">
        <v>600</v>
      </c>
    </row>
    <row r="161" spans="1:5">
      <c r="A161" s="440" t="s">
        <v>1153</v>
      </c>
      <c r="B161" s="441" t="s">
        <v>1154</v>
      </c>
      <c r="C161" s="442">
        <v>5304050020</v>
      </c>
      <c r="D161" s="442" t="s">
        <v>436</v>
      </c>
      <c r="E161" s="440" t="s">
        <v>601</v>
      </c>
    </row>
    <row r="162" spans="1:5">
      <c r="A162" s="440" t="s">
        <v>1153</v>
      </c>
      <c r="B162" s="441" t="s">
        <v>1154</v>
      </c>
      <c r="C162" s="442">
        <v>5304050030</v>
      </c>
      <c r="D162" s="442" t="s">
        <v>437</v>
      </c>
      <c r="E162" s="440" t="s">
        <v>602</v>
      </c>
    </row>
    <row r="163" spans="1:5">
      <c r="A163" s="440" t="s">
        <v>1153</v>
      </c>
      <c r="B163" s="441" t="s">
        <v>1154</v>
      </c>
      <c r="C163" s="442">
        <v>5304990010</v>
      </c>
      <c r="D163" s="442" t="s">
        <v>340</v>
      </c>
      <c r="E163" s="440" t="s">
        <v>603</v>
      </c>
    </row>
    <row r="164" spans="1:5">
      <c r="A164" s="440" t="s">
        <v>1153</v>
      </c>
      <c r="B164" s="441" t="s">
        <v>1154</v>
      </c>
      <c r="C164" s="442">
        <v>5304999990</v>
      </c>
      <c r="D164" s="442" t="s">
        <v>341</v>
      </c>
      <c r="E164" s="440" t="s">
        <v>604</v>
      </c>
    </row>
    <row r="165" spans="1:5">
      <c r="A165" s="440" t="s">
        <v>1161</v>
      </c>
      <c r="B165" s="441" t="s">
        <v>293</v>
      </c>
      <c r="C165" s="442">
        <v>5501010010</v>
      </c>
      <c r="D165" s="442" t="s">
        <v>438</v>
      </c>
      <c r="E165" s="440" t="s">
        <v>693</v>
      </c>
    </row>
    <row r="166" spans="1:5">
      <c r="A166" s="440" t="s">
        <v>1161</v>
      </c>
      <c r="B166" s="441" t="s">
        <v>293</v>
      </c>
      <c r="C166" s="442">
        <v>5502010010</v>
      </c>
      <c r="D166" s="442" t="s">
        <v>342</v>
      </c>
      <c r="E166" s="440" t="s">
        <v>694</v>
      </c>
    </row>
    <row r="167" spans="1:5">
      <c r="A167" s="440" t="s">
        <v>1161</v>
      </c>
      <c r="B167" s="441" t="s">
        <v>293</v>
      </c>
      <c r="C167" s="442">
        <v>5502010020</v>
      </c>
      <c r="D167" s="442" t="s">
        <v>439</v>
      </c>
      <c r="E167" s="440" t="s">
        <v>695</v>
      </c>
    </row>
    <row r="168" spans="1:5">
      <c r="A168" s="440" t="s">
        <v>1161</v>
      </c>
      <c r="B168" s="441" t="s">
        <v>293</v>
      </c>
      <c r="C168" s="442">
        <v>5502010060</v>
      </c>
      <c r="D168" s="442" t="s">
        <v>440</v>
      </c>
      <c r="E168" s="440" t="s">
        <v>696</v>
      </c>
    </row>
    <row r="169" spans="1:5">
      <c r="A169" s="440" t="s">
        <v>1161</v>
      </c>
      <c r="B169" s="441" t="s">
        <v>293</v>
      </c>
      <c r="C169" s="442">
        <v>5502010070</v>
      </c>
      <c r="D169" s="442" t="s">
        <v>441</v>
      </c>
      <c r="E169" s="440" t="s">
        <v>697</v>
      </c>
    </row>
    <row r="170" spans="1:5">
      <c r="A170" s="440" t="s">
        <v>1161</v>
      </c>
      <c r="B170" s="441" t="s">
        <v>293</v>
      </c>
      <c r="C170" s="442">
        <v>5502020010</v>
      </c>
      <c r="D170" s="442" t="s">
        <v>442</v>
      </c>
      <c r="E170" s="440" t="s">
        <v>698</v>
      </c>
    </row>
    <row r="171" spans="1:5">
      <c r="A171" s="440" t="s">
        <v>1161</v>
      </c>
      <c r="B171" s="441" t="s">
        <v>293</v>
      </c>
      <c r="C171" s="442">
        <v>5502020020</v>
      </c>
      <c r="D171" s="442" t="s">
        <v>1184</v>
      </c>
      <c r="E171" s="440" t="s">
        <v>1185</v>
      </c>
    </row>
    <row r="172" spans="1:5">
      <c r="A172" s="440" t="s">
        <v>1161</v>
      </c>
      <c r="B172" s="441" t="s">
        <v>293</v>
      </c>
      <c r="C172" s="442">
        <v>5502030010</v>
      </c>
      <c r="D172" s="442" t="s">
        <v>443</v>
      </c>
      <c r="E172" s="440" t="s">
        <v>701</v>
      </c>
    </row>
    <row r="173" spans="1:5">
      <c r="A173" s="440" t="s">
        <v>1161</v>
      </c>
      <c r="B173" s="441" t="s">
        <v>293</v>
      </c>
      <c r="C173" s="442">
        <v>5502030020</v>
      </c>
      <c r="D173" s="442" t="s">
        <v>444</v>
      </c>
      <c r="E173" s="440" t="s">
        <v>702</v>
      </c>
    </row>
    <row r="174" spans="1:5">
      <c r="A174" s="440" t="s">
        <v>1161</v>
      </c>
      <c r="B174" s="441" t="s">
        <v>293</v>
      </c>
      <c r="C174" s="442">
        <v>5502040010</v>
      </c>
      <c r="D174" s="442" t="s">
        <v>343</v>
      </c>
      <c r="E174" s="440" t="s">
        <v>703</v>
      </c>
    </row>
    <row r="175" spans="1:5">
      <c r="A175" s="440" t="s">
        <v>1153</v>
      </c>
      <c r="B175" s="441" t="s">
        <v>1154</v>
      </c>
      <c r="C175" s="442">
        <v>5502040020</v>
      </c>
      <c r="D175" s="442" t="s">
        <v>445</v>
      </c>
      <c r="E175" s="440" t="s">
        <v>605</v>
      </c>
    </row>
    <row r="176" spans="1:5">
      <c r="A176" s="440" t="s">
        <v>1153</v>
      </c>
      <c r="B176" s="441" t="s">
        <v>1154</v>
      </c>
      <c r="C176" s="442">
        <v>5502040030</v>
      </c>
      <c r="D176" s="442" t="s">
        <v>446</v>
      </c>
      <c r="E176" s="440" t="s">
        <v>606</v>
      </c>
    </row>
    <row r="177" spans="1:5">
      <c r="A177" s="440" t="s">
        <v>1161</v>
      </c>
      <c r="B177" s="441" t="s">
        <v>293</v>
      </c>
      <c r="C177" s="442">
        <v>5502050010</v>
      </c>
      <c r="D177" s="442" t="s">
        <v>447</v>
      </c>
      <c r="E177" s="440" t="s">
        <v>704</v>
      </c>
    </row>
    <row r="178" spans="1:5">
      <c r="A178" s="440" t="s">
        <v>1161</v>
      </c>
      <c r="B178" s="441" t="s">
        <v>293</v>
      </c>
      <c r="C178" s="442">
        <v>5502059990</v>
      </c>
      <c r="D178" s="442" t="s">
        <v>344</v>
      </c>
      <c r="E178" s="440" t="s">
        <v>705</v>
      </c>
    </row>
    <row r="179" spans="1:5" s="435" customFormat="1">
      <c r="A179" s="440" t="s">
        <v>1161</v>
      </c>
      <c r="B179" s="441" t="s">
        <v>293</v>
      </c>
      <c r="C179" s="442">
        <v>5503010010</v>
      </c>
      <c r="D179" s="442" t="s">
        <v>448</v>
      </c>
      <c r="E179" s="440" t="s">
        <v>706</v>
      </c>
    </row>
  </sheetData>
  <autoFilter ref="A4:E179"/>
  <mergeCells count="1">
    <mergeCell ref="A1:E2"/>
  </mergeCells>
  <pageMargins left="0.75" right="0.75" top="1" bottom="1" header="0.5" footer="0.5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G3" sqref="G3"/>
    </sheetView>
  </sheetViews>
  <sheetFormatPr defaultRowHeight="21"/>
  <cols>
    <col min="1" max="1" width="35.83203125" style="260" bestFit="1" customWidth="1"/>
    <col min="2" max="2" width="36.5" style="260" bestFit="1" customWidth="1"/>
    <col min="3" max="3" width="23.83203125" style="260" bestFit="1" customWidth="1"/>
    <col min="4" max="16384" width="9.33203125" style="260"/>
  </cols>
  <sheetData>
    <row r="1" spans="1:3" ht="24">
      <c r="A1" s="259" t="s">
        <v>928</v>
      </c>
      <c r="B1" s="259" t="s">
        <v>1001</v>
      </c>
      <c r="C1" s="259" t="s">
        <v>1002</v>
      </c>
    </row>
    <row r="2" spans="1:3" ht="24">
      <c r="A2" s="259" t="s">
        <v>1003</v>
      </c>
      <c r="B2" s="259" t="s">
        <v>1003</v>
      </c>
      <c r="C2" s="261" t="s">
        <v>1004</v>
      </c>
    </row>
    <row r="3" spans="1:3" ht="24">
      <c r="A3" s="261" t="s">
        <v>6</v>
      </c>
      <c r="B3" s="261" t="s">
        <v>1005</v>
      </c>
      <c r="C3" s="261" t="s">
        <v>1006</v>
      </c>
    </row>
    <row r="4" spans="1:3" ht="24">
      <c r="A4" s="261" t="s">
        <v>7</v>
      </c>
      <c r="B4" s="261" t="s">
        <v>1007</v>
      </c>
    </row>
    <row r="5" spans="1:3" ht="24">
      <c r="A5" s="261" t="s">
        <v>8</v>
      </c>
      <c r="B5" s="261" t="s">
        <v>1008</v>
      </c>
    </row>
    <row r="6" spans="1:3" ht="24">
      <c r="A6" s="261" t="s">
        <v>9</v>
      </c>
      <c r="B6" s="261" t="s">
        <v>1009</v>
      </c>
    </row>
    <row r="7" spans="1:3" ht="24">
      <c r="A7" s="261" t="s">
        <v>10</v>
      </c>
      <c r="B7" s="261" t="s">
        <v>1010</v>
      </c>
    </row>
    <row r="8" spans="1:3" ht="24">
      <c r="A8" s="261" t="s">
        <v>11</v>
      </c>
      <c r="B8" s="261" t="s">
        <v>1011</v>
      </c>
    </row>
    <row r="9" spans="1:3" ht="24">
      <c r="A9" s="261" t="s">
        <v>12</v>
      </c>
      <c r="B9" s="259" t="s">
        <v>1012</v>
      </c>
    </row>
    <row r="10" spans="1:3" ht="24">
      <c r="A10" s="261" t="s">
        <v>13</v>
      </c>
      <c r="B10" s="262" t="s">
        <v>1013</v>
      </c>
    </row>
    <row r="11" spans="1:3" ht="24">
      <c r="A11" s="261" t="s">
        <v>1014</v>
      </c>
      <c r="B11" s="262" t="s">
        <v>1015</v>
      </c>
    </row>
    <row r="12" spans="1:3" ht="24">
      <c r="A12" s="261" t="s">
        <v>14</v>
      </c>
      <c r="B12" s="262" t="s">
        <v>1016</v>
      </c>
    </row>
    <row r="13" spans="1:3" ht="24">
      <c r="A13" s="261" t="s">
        <v>15</v>
      </c>
      <c r="B13" s="262" t="s">
        <v>1017</v>
      </c>
    </row>
    <row r="14" spans="1:3" ht="24">
      <c r="A14" s="261" t="s">
        <v>16</v>
      </c>
      <c r="B14" s="263"/>
    </row>
    <row r="15" spans="1:3" ht="24">
      <c r="A15" s="261" t="s">
        <v>17</v>
      </c>
      <c r="B15" s="263"/>
    </row>
    <row r="16" spans="1:3" ht="24">
      <c r="A16" s="261" t="s">
        <v>18</v>
      </c>
      <c r="B16" s="263"/>
    </row>
    <row r="17" spans="1:6" ht="24">
      <c r="A17" s="261" t="s">
        <v>19</v>
      </c>
      <c r="B17" s="263"/>
    </row>
    <row r="18" spans="1:6" ht="24">
      <c r="A18" s="261" t="s">
        <v>20</v>
      </c>
      <c r="B18" s="263"/>
    </row>
    <row r="19" spans="1:6" ht="24">
      <c r="A19" s="261" t="s">
        <v>21</v>
      </c>
      <c r="B19" s="263"/>
    </row>
    <row r="20" spans="1:6" ht="24">
      <c r="A20" s="259" t="s">
        <v>1012</v>
      </c>
      <c r="B20" s="263"/>
    </row>
    <row r="21" spans="1:6" ht="24">
      <c r="A21" s="262" t="s">
        <v>1018</v>
      </c>
      <c r="B21" s="263"/>
      <c r="F21" s="262"/>
    </row>
    <row r="22" spans="1:6" ht="24">
      <c r="A22" s="262" t="s">
        <v>1015</v>
      </c>
      <c r="B22" s="263"/>
      <c r="F22" s="262"/>
    </row>
    <row r="23" spans="1:6" ht="24">
      <c r="A23" s="262" t="s">
        <v>1019</v>
      </c>
      <c r="B23" s="263"/>
      <c r="F23" s="262"/>
    </row>
    <row r="24" spans="1:6" ht="24">
      <c r="A24" s="262"/>
      <c r="B24" s="263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8"/>
  <sheetViews>
    <sheetView showGridLines="0" zoomScale="110" zoomScaleNormal="110" workbookViewId="0">
      <selection activeCell="G3" sqref="G3"/>
    </sheetView>
  </sheetViews>
  <sheetFormatPr defaultColWidth="12.1640625" defaultRowHeight="23.25"/>
  <cols>
    <col min="1" max="1" width="6.5" style="226" customWidth="1"/>
    <col min="2" max="2" width="42.1640625" style="229" customWidth="1"/>
    <col min="3" max="3" width="43.1640625" style="229" customWidth="1"/>
    <col min="4" max="4" width="9.6640625" style="226" bestFit="1" customWidth="1"/>
    <col min="5" max="5" width="11.83203125" style="226" bestFit="1" customWidth="1"/>
    <col min="6" max="6" width="10.83203125" style="226" bestFit="1" customWidth="1"/>
    <col min="7" max="7" width="68" style="229" customWidth="1"/>
    <col min="8" max="8" width="42.6640625" style="229" customWidth="1"/>
    <col min="9" max="16384" width="12.1640625" style="229"/>
  </cols>
  <sheetData>
    <row r="1" spans="1:7" s="220" customFormat="1" ht="26.25" customHeight="1">
      <c r="A1" s="635" t="s">
        <v>904</v>
      </c>
      <c r="B1" s="635"/>
      <c r="C1" s="635"/>
      <c r="D1" s="635"/>
      <c r="E1" s="635"/>
      <c r="F1" s="635"/>
      <c r="G1" s="635"/>
    </row>
    <row r="2" spans="1:7" s="220" customFormat="1" hidden="1">
      <c r="A2" s="221" t="s">
        <v>905</v>
      </c>
      <c r="B2" s="222"/>
      <c r="C2" s="223"/>
      <c r="D2" s="223"/>
      <c r="E2" s="224"/>
      <c r="F2" s="223"/>
      <c r="G2" s="223"/>
    </row>
    <row r="3" spans="1:7" s="220" customFormat="1" hidden="1">
      <c r="A3" s="221" t="s">
        <v>906</v>
      </c>
      <c r="B3" s="222"/>
      <c r="C3" s="223"/>
      <c r="D3" s="223"/>
      <c r="E3" s="224"/>
      <c r="F3" s="223"/>
      <c r="G3" s="223"/>
    </row>
    <row r="4" spans="1:7" s="220" customFormat="1" ht="11.25" customHeight="1">
      <c r="A4" s="221"/>
      <c r="B4" s="222"/>
      <c r="C4" s="223"/>
      <c r="D4" s="223"/>
      <c r="E4" s="224"/>
      <c r="F4" s="223"/>
      <c r="G4" s="223"/>
    </row>
    <row r="5" spans="1:7" s="226" customFormat="1">
      <c r="A5" s="225"/>
      <c r="B5" s="225" t="s">
        <v>907</v>
      </c>
      <c r="C5" s="225" t="s">
        <v>908</v>
      </c>
      <c r="D5" s="225" t="s">
        <v>909</v>
      </c>
      <c r="E5" s="225" t="s">
        <v>910</v>
      </c>
      <c r="F5" s="225" t="s">
        <v>911</v>
      </c>
      <c r="G5" s="225" t="s">
        <v>912</v>
      </c>
    </row>
    <row r="6" spans="1:7">
      <c r="A6" s="227">
        <v>1</v>
      </c>
      <c r="B6" s="228" t="s">
        <v>36</v>
      </c>
      <c r="C6" s="228" t="s">
        <v>36</v>
      </c>
      <c r="D6" s="227" t="s">
        <v>913</v>
      </c>
      <c r="E6" s="227" t="s">
        <v>913</v>
      </c>
      <c r="F6" s="227" t="s">
        <v>913</v>
      </c>
      <c r="G6" s="228" t="s">
        <v>914</v>
      </c>
    </row>
    <row r="7" spans="1:7">
      <c r="A7" s="227">
        <v>2</v>
      </c>
      <c r="B7" s="228" t="s">
        <v>4</v>
      </c>
      <c r="C7" s="228" t="s">
        <v>4</v>
      </c>
      <c r="D7" s="227" t="s">
        <v>913</v>
      </c>
      <c r="E7" s="227" t="s">
        <v>913</v>
      </c>
      <c r="F7" s="227" t="s">
        <v>913</v>
      </c>
      <c r="G7" s="228" t="s">
        <v>915</v>
      </c>
    </row>
    <row r="8" spans="1:7" ht="46.5">
      <c r="A8" s="227">
        <v>3</v>
      </c>
      <c r="B8" s="228" t="s">
        <v>3</v>
      </c>
      <c r="C8" s="228" t="s">
        <v>916</v>
      </c>
      <c r="D8" s="227" t="s">
        <v>917</v>
      </c>
      <c r="E8" s="227">
        <v>40</v>
      </c>
      <c r="F8" s="227" t="s">
        <v>913</v>
      </c>
      <c r="G8" s="228" t="s">
        <v>918</v>
      </c>
    </row>
    <row r="9" spans="1:7">
      <c r="A9" s="227">
        <v>4</v>
      </c>
      <c r="B9" s="228" t="s">
        <v>919</v>
      </c>
      <c r="C9" s="228" t="s">
        <v>920</v>
      </c>
      <c r="D9" s="227" t="s">
        <v>917</v>
      </c>
      <c r="E9" s="227">
        <v>200</v>
      </c>
      <c r="F9" s="227" t="s">
        <v>913</v>
      </c>
      <c r="G9" s="228" t="s">
        <v>921</v>
      </c>
    </row>
    <row r="10" spans="1:7">
      <c r="A10" s="227">
        <v>5</v>
      </c>
      <c r="B10" s="228" t="s">
        <v>852</v>
      </c>
      <c r="C10" s="228" t="s">
        <v>852</v>
      </c>
      <c r="D10" s="227" t="s">
        <v>913</v>
      </c>
      <c r="E10" s="227" t="s">
        <v>913</v>
      </c>
      <c r="F10" s="227" t="s">
        <v>913</v>
      </c>
      <c r="G10" s="230" t="s">
        <v>922</v>
      </c>
    </row>
    <row r="11" spans="1:7">
      <c r="A11" s="227">
        <v>6</v>
      </c>
      <c r="B11" s="228" t="s">
        <v>74</v>
      </c>
      <c r="C11" s="228" t="s">
        <v>74</v>
      </c>
      <c r="D11" s="227" t="s">
        <v>913</v>
      </c>
      <c r="E11" s="227" t="s">
        <v>913</v>
      </c>
      <c r="F11" s="227" t="s">
        <v>913</v>
      </c>
      <c r="G11" s="230" t="s">
        <v>923</v>
      </c>
    </row>
    <row r="12" spans="1:7">
      <c r="A12" s="227">
        <v>7</v>
      </c>
      <c r="B12" s="228" t="s">
        <v>853</v>
      </c>
      <c r="C12" s="228" t="s">
        <v>853</v>
      </c>
      <c r="D12" s="227" t="s">
        <v>913</v>
      </c>
      <c r="E12" s="227" t="s">
        <v>913</v>
      </c>
      <c r="F12" s="227" t="s">
        <v>913</v>
      </c>
      <c r="G12" s="230" t="s">
        <v>924</v>
      </c>
    </row>
    <row r="13" spans="1:7">
      <c r="A13" s="227">
        <v>8</v>
      </c>
      <c r="B13" s="228" t="s">
        <v>854</v>
      </c>
      <c r="C13" s="228" t="s">
        <v>854</v>
      </c>
      <c r="D13" s="227" t="s">
        <v>913</v>
      </c>
      <c r="E13" s="227" t="s">
        <v>913</v>
      </c>
      <c r="F13" s="227" t="s">
        <v>913</v>
      </c>
      <c r="G13" s="228" t="s">
        <v>925</v>
      </c>
    </row>
    <row r="14" spans="1:7" ht="69.75">
      <c r="A14" s="227">
        <v>9</v>
      </c>
      <c r="B14" s="228" t="s">
        <v>926</v>
      </c>
      <c r="C14" s="228" t="s">
        <v>855</v>
      </c>
      <c r="D14" s="227" t="s">
        <v>913</v>
      </c>
      <c r="E14" s="227" t="s">
        <v>913</v>
      </c>
      <c r="F14" s="227" t="s">
        <v>913</v>
      </c>
      <c r="G14" s="228" t="s">
        <v>927</v>
      </c>
    </row>
    <row r="15" spans="1:7" ht="27" customHeight="1">
      <c r="A15" s="231">
        <v>10</v>
      </c>
      <c r="B15" s="232" t="s">
        <v>928</v>
      </c>
      <c r="C15" s="233" t="s">
        <v>929</v>
      </c>
      <c r="D15" s="231" t="s">
        <v>913</v>
      </c>
      <c r="E15" s="231" t="s">
        <v>913</v>
      </c>
      <c r="F15" s="231" t="s">
        <v>913</v>
      </c>
      <c r="G15" s="233" t="s">
        <v>930</v>
      </c>
    </row>
    <row r="16" spans="1:7">
      <c r="A16" s="234"/>
      <c r="B16" s="235"/>
      <c r="C16" s="236"/>
      <c r="D16" s="234"/>
      <c r="E16" s="234"/>
      <c r="F16" s="234"/>
      <c r="G16" s="236" t="s">
        <v>931</v>
      </c>
    </row>
    <row r="17" spans="1:7">
      <c r="A17" s="234"/>
      <c r="B17" s="235"/>
      <c r="C17" s="236"/>
      <c r="D17" s="234"/>
      <c r="E17" s="234"/>
      <c r="F17" s="234"/>
      <c r="G17" s="237" t="s">
        <v>932</v>
      </c>
    </row>
    <row r="18" spans="1:7">
      <c r="A18" s="234"/>
      <c r="B18" s="235"/>
      <c r="C18" s="236"/>
      <c r="D18" s="234"/>
      <c r="E18" s="234"/>
      <c r="F18" s="234"/>
      <c r="G18" s="237" t="s">
        <v>933</v>
      </c>
    </row>
    <row r="19" spans="1:7">
      <c r="A19" s="234"/>
      <c r="B19" s="235"/>
      <c r="C19" s="236"/>
      <c r="D19" s="234"/>
      <c r="E19" s="234"/>
      <c r="F19" s="234"/>
      <c r="G19" s="237" t="s">
        <v>934</v>
      </c>
    </row>
    <row r="20" spans="1:7">
      <c r="A20" s="234"/>
      <c r="B20" s="235"/>
      <c r="C20" s="236"/>
      <c r="D20" s="234"/>
      <c r="E20" s="234"/>
      <c r="F20" s="234"/>
      <c r="G20" s="237" t="s">
        <v>935</v>
      </c>
    </row>
    <row r="21" spans="1:7">
      <c r="A21" s="234"/>
      <c r="B21" s="235"/>
      <c r="C21" s="236"/>
      <c r="D21" s="234"/>
      <c r="E21" s="234"/>
      <c r="F21" s="234"/>
      <c r="G21" s="237" t="s">
        <v>936</v>
      </c>
    </row>
    <row r="22" spans="1:7">
      <c r="A22" s="234"/>
      <c r="B22" s="235"/>
      <c r="C22" s="236"/>
      <c r="D22" s="234"/>
      <c r="E22" s="234"/>
      <c r="F22" s="234"/>
      <c r="G22" s="237" t="s">
        <v>937</v>
      </c>
    </row>
    <row r="23" spans="1:7">
      <c r="A23" s="234"/>
      <c r="B23" s="235"/>
      <c r="C23" s="236"/>
      <c r="D23" s="234"/>
      <c r="E23" s="234"/>
      <c r="F23" s="234"/>
      <c r="G23" s="237" t="s">
        <v>938</v>
      </c>
    </row>
    <row r="24" spans="1:7">
      <c r="A24" s="234"/>
      <c r="B24" s="235"/>
      <c r="C24" s="236"/>
      <c r="D24" s="234"/>
      <c r="E24" s="234"/>
      <c r="F24" s="234"/>
      <c r="G24" s="237" t="s">
        <v>939</v>
      </c>
    </row>
    <row r="25" spans="1:7">
      <c r="A25" s="234"/>
      <c r="B25" s="235"/>
      <c r="C25" s="236"/>
      <c r="D25" s="234"/>
      <c r="E25" s="234"/>
      <c r="F25" s="234"/>
      <c r="G25" s="237" t="s">
        <v>940</v>
      </c>
    </row>
    <row r="26" spans="1:7">
      <c r="A26" s="234"/>
      <c r="B26" s="235"/>
      <c r="C26" s="236"/>
      <c r="D26" s="234"/>
      <c r="E26" s="234"/>
      <c r="F26" s="234"/>
      <c r="G26" s="237" t="s">
        <v>941</v>
      </c>
    </row>
    <row r="27" spans="1:7">
      <c r="A27" s="234"/>
      <c r="B27" s="235"/>
      <c r="C27" s="236"/>
      <c r="D27" s="234"/>
      <c r="E27" s="234"/>
      <c r="F27" s="234"/>
      <c r="G27" s="237" t="s">
        <v>942</v>
      </c>
    </row>
    <row r="28" spans="1:7">
      <c r="A28" s="234"/>
      <c r="B28" s="235"/>
      <c r="C28" s="236"/>
      <c r="D28" s="234"/>
      <c r="E28" s="234"/>
      <c r="F28" s="234"/>
      <c r="G28" s="237" t="s">
        <v>943</v>
      </c>
    </row>
    <row r="29" spans="1:7">
      <c r="A29" s="234"/>
      <c r="B29" s="235"/>
      <c r="C29" s="236"/>
      <c r="D29" s="234"/>
      <c r="E29" s="234"/>
      <c r="F29" s="234"/>
      <c r="G29" s="237" t="s">
        <v>944</v>
      </c>
    </row>
    <row r="30" spans="1:7">
      <c r="A30" s="234"/>
      <c r="B30" s="235"/>
      <c r="C30" s="236"/>
      <c r="D30" s="234"/>
      <c r="E30" s="234"/>
      <c r="F30" s="234"/>
      <c r="G30" s="237" t="s">
        <v>945</v>
      </c>
    </row>
    <row r="31" spans="1:7">
      <c r="A31" s="234"/>
      <c r="B31" s="235"/>
      <c r="C31" s="236"/>
      <c r="D31" s="234"/>
      <c r="E31" s="234"/>
      <c r="F31" s="234"/>
      <c r="G31" s="237" t="s">
        <v>946</v>
      </c>
    </row>
    <row r="32" spans="1:7">
      <c r="A32" s="234"/>
      <c r="B32" s="235"/>
      <c r="C32" s="236"/>
      <c r="D32" s="234"/>
      <c r="E32" s="234"/>
      <c r="F32" s="234"/>
      <c r="G32" s="237" t="s">
        <v>947</v>
      </c>
    </row>
    <row r="33" spans="1:7">
      <c r="A33" s="234"/>
      <c r="B33" s="235"/>
      <c r="C33" s="236"/>
      <c r="D33" s="234"/>
      <c r="E33" s="234"/>
      <c r="F33" s="234"/>
      <c r="G33" s="237" t="s">
        <v>948</v>
      </c>
    </row>
    <row r="34" spans="1:7">
      <c r="A34" s="234"/>
      <c r="B34" s="235"/>
      <c r="C34" s="236"/>
      <c r="D34" s="234"/>
      <c r="E34" s="234"/>
      <c r="F34" s="234"/>
      <c r="G34" s="238" t="s">
        <v>949</v>
      </c>
    </row>
    <row r="35" spans="1:7">
      <c r="A35" s="234"/>
      <c r="B35" s="235"/>
      <c r="C35" s="236"/>
      <c r="D35" s="234"/>
      <c r="E35" s="234"/>
      <c r="F35" s="234"/>
      <c r="G35" s="239" t="s">
        <v>950</v>
      </c>
    </row>
    <row r="36" spans="1:7">
      <c r="A36" s="234"/>
      <c r="B36" s="235"/>
      <c r="C36" s="236"/>
      <c r="D36" s="234"/>
      <c r="E36" s="234"/>
      <c r="F36" s="234"/>
      <c r="G36" s="239" t="s">
        <v>951</v>
      </c>
    </row>
    <row r="37" spans="1:7">
      <c r="A37" s="234"/>
      <c r="B37" s="235"/>
      <c r="C37" s="236"/>
      <c r="D37" s="234"/>
      <c r="E37" s="234"/>
      <c r="F37" s="234"/>
      <c r="G37" s="240" t="s">
        <v>952</v>
      </c>
    </row>
    <row r="38" spans="1:7">
      <c r="A38" s="234">
        <v>11</v>
      </c>
      <c r="B38" s="233" t="s">
        <v>953</v>
      </c>
      <c r="C38" s="233" t="s">
        <v>954</v>
      </c>
      <c r="D38" s="231" t="s">
        <v>913</v>
      </c>
      <c r="E38" s="231" t="s">
        <v>913</v>
      </c>
      <c r="F38" s="231" t="s">
        <v>913</v>
      </c>
      <c r="G38" s="236" t="s">
        <v>955</v>
      </c>
    </row>
    <row r="39" spans="1:7">
      <c r="A39" s="234"/>
      <c r="B39" s="236"/>
      <c r="C39" s="236"/>
      <c r="D39" s="234"/>
      <c r="E39" s="234"/>
      <c r="F39" s="234"/>
      <c r="G39" s="236" t="s">
        <v>931</v>
      </c>
    </row>
    <row r="40" spans="1:7">
      <c r="A40" s="234"/>
      <c r="B40" s="236"/>
      <c r="C40" s="236"/>
      <c r="D40" s="234"/>
      <c r="E40" s="234"/>
      <c r="F40" s="234"/>
      <c r="G40" s="239" t="s">
        <v>956</v>
      </c>
    </row>
    <row r="41" spans="1:7">
      <c r="A41" s="234"/>
      <c r="B41" s="236"/>
      <c r="C41" s="236"/>
      <c r="D41" s="234"/>
      <c r="E41" s="234"/>
      <c r="F41" s="234"/>
      <c r="G41" s="239" t="s">
        <v>957</v>
      </c>
    </row>
    <row r="42" spans="1:7">
      <c r="A42" s="234"/>
      <c r="B42" s="236"/>
      <c r="C42" s="236"/>
      <c r="D42" s="234"/>
      <c r="E42" s="234"/>
      <c r="F42" s="234"/>
      <c r="G42" s="239" t="s">
        <v>958</v>
      </c>
    </row>
    <row r="43" spans="1:7">
      <c r="A43" s="234"/>
      <c r="B43" s="236"/>
      <c r="C43" s="236"/>
      <c r="D43" s="234"/>
      <c r="E43" s="234"/>
      <c r="F43" s="234"/>
      <c r="G43" s="239" t="s">
        <v>959</v>
      </c>
    </row>
    <row r="44" spans="1:7">
      <c r="A44" s="234"/>
      <c r="B44" s="236"/>
      <c r="C44" s="236"/>
      <c r="D44" s="234"/>
      <c r="E44" s="234"/>
      <c r="F44" s="234"/>
      <c r="G44" s="238" t="s">
        <v>949</v>
      </c>
    </row>
    <row r="45" spans="1:7">
      <c r="A45" s="234"/>
      <c r="B45" s="236"/>
      <c r="C45" s="236"/>
      <c r="D45" s="234"/>
      <c r="E45" s="234"/>
      <c r="F45" s="234"/>
      <c r="G45" s="237" t="s">
        <v>960</v>
      </c>
    </row>
    <row r="46" spans="1:7">
      <c r="A46" s="234"/>
      <c r="B46" s="236"/>
      <c r="C46" s="236"/>
      <c r="D46" s="234"/>
      <c r="E46" s="234"/>
      <c r="F46" s="234"/>
      <c r="G46" s="237" t="s">
        <v>951</v>
      </c>
    </row>
    <row r="47" spans="1:7">
      <c r="A47" s="234"/>
      <c r="B47" s="236"/>
      <c r="C47" s="236"/>
      <c r="D47" s="234"/>
      <c r="E47" s="234"/>
      <c r="F47" s="234"/>
      <c r="G47" s="237" t="s">
        <v>961</v>
      </c>
    </row>
    <row r="48" spans="1:7" s="244" customFormat="1">
      <c r="A48" s="241"/>
      <c r="B48" s="242"/>
      <c r="C48" s="242"/>
      <c r="D48" s="241"/>
      <c r="E48" s="241"/>
      <c r="F48" s="241"/>
      <c r="G48" s="243" t="s">
        <v>962</v>
      </c>
    </row>
    <row r="49" spans="1:7" ht="46.5">
      <c r="A49" s="227">
        <v>12</v>
      </c>
      <c r="B49" s="228" t="s">
        <v>963</v>
      </c>
      <c r="C49" s="228" t="s">
        <v>964</v>
      </c>
      <c r="D49" s="227" t="s">
        <v>917</v>
      </c>
      <c r="E49" s="227">
        <v>10</v>
      </c>
      <c r="F49" s="227" t="s">
        <v>913</v>
      </c>
      <c r="G49" s="228" t="s">
        <v>965</v>
      </c>
    </row>
    <row r="50" spans="1:7" ht="139.5">
      <c r="A50" s="227">
        <v>13</v>
      </c>
      <c r="B50" s="228" t="s">
        <v>859</v>
      </c>
      <c r="C50" s="228" t="s">
        <v>966</v>
      </c>
      <c r="D50" s="227" t="s">
        <v>917</v>
      </c>
      <c r="E50" s="227">
        <v>30</v>
      </c>
      <c r="F50" s="227" t="s">
        <v>913</v>
      </c>
      <c r="G50" s="228" t="s">
        <v>967</v>
      </c>
    </row>
    <row r="51" spans="1:7" ht="23.25" customHeight="1">
      <c r="A51" s="227">
        <v>14</v>
      </c>
      <c r="B51" s="228" t="s">
        <v>860</v>
      </c>
      <c r="C51" s="228" t="s">
        <v>968</v>
      </c>
      <c r="D51" s="227" t="s">
        <v>969</v>
      </c>
      <c r="E51" s="227">
        <v>8</v>
      </c>
      <c r="F51" s="227" t="s">
        <v>913</v>
      </c>
      <c r="G51" s="636" t="s">
        <v>970</v>
      </c>
    </row>
    <row r="52" spans="1:7">
      <c r="A52" s="227">
        <v>15</v>
      </c>
      <c r="B52" s="228" t="s">
        <v>861</v>
      </c>
      <c r="C52" s="228" t="s">
        <v>971</v>
      </c>
      <c r="D52" s="227" t="s">
        <v>969</v>
      </c>
      <c r="E52" s="227">
        <v>8</v>
      </c>
      <c r="F52" s="227" t="s">
        <v>913</v>
      </c>
      <c r="G52" s="637"/>
    </row>
    <row r="53" spans="1:7">
      <c r="A53" s="227">
        <v>16</v>
      </c>
      <c r="B53" s="228" t="s">
        <v>862</v>
      </c>
      <c r="C53" s="228" t="s">
        <v>972</v>
      </c>
      <c r="D53" s="227" t="s">
        <v>969</v>
      </c>
      <c r="E53" s="227">
        <v>8</v>
      </c>
      <c r="F53" s="227" t="s">
        <v>913</v>
      </c>
      <c r="G53" s="637"/>
    </row>
    <row r="54" spans="1:7">
      <c r="A54" s="227">
        <v>17</v>
      </c>
      <c r="B54" s="228" t="s">
        <v>863</v>
      </c>
      <c r="C54" s="228" t="s">
        <v>973</v>
      </c>
      <c r="D54" s="227" t="s">
        <v>969</v>
      </c>
      <c r="E54" s="227">
        <v>8</v>
      </c>
      <c r="F54" s="227" t="s">
        <v>913</v>
      </c>
      <c r="G54" s="637"/>
    </row>
    <row r="55" spans="1:7">
      <c r="A55" s="227">
        <v>18</v>
      </c>
      <c r="B55" s="228" t="s">
        <v>864</v>
      </c>
      <c r="C55" s="228" t="s">
        <v>974</v>
      </c>
      <c r="D55" s="227" t="s">
        <v>969</v>
      </c>
      <c r="E55" s="227">
        <v>8</v>
      </c>
      <c r="F55" s="227" t="s">
        <v>913</v>
      </c>
      <c r="G55" s="637"/>
    </row>
    <row r="56" spans="1:7">
      <c r="A56" s="227">
        <v>19</v>
      </c>
      <c r="B56" s="228" t="s">
        <v>865</v>
      </c>
      <c r="C56" s="228" t="s">
        <v>975</v>
      </c>
      <c r="D56" s="227" t="s">
        <v>969</v>
      </c>
      <c r="E56" s="227">
        <v>8</v>
      </c>
      <c r="F56" s="227" t="s">
        <v>913</v>
      </c>
      <c r="G56" s="637"/>
    </row>
    <row r="57" spans="1:7">
      <c r="A57" s="227">
        <v>20</v>
      </c>
      <c r="B57" s="228" t="s">
        <v>866</v>
      </c>
      <c r="C57" s="228" t="s">
        <v>976</v>
      </c>
      <c r="D57" s="227" t="s">
        <v>969</v>
      </c>
      <c r="E57" s="227">
        <v>8</v>
      </c>
      <c r="F57" s="227" t="s">
        <v>913</v>
      </c>
      <c r="G57" s="637"/>
    </row>
    <row r="58" spans="1:7">
      <c r="A58" s="227">
        <v>21</v>
      </c>
      <c r="B58" s="228" t="s">
        <v>867</v>
      </c>
      <c r="C58" s="228" t="s">
        <v>977</v>
      </c>
      <c r="D58" s="227" t="s">
        <v>969</v>
      </c>
      <c r="E58" s="227">
        <v>8</v>
      </c>
      <c r="F58" s="227" t="s">
        <v>913</v>
      </c>
      <c r="G58" s="637"/>
    </row>
    <row r="59" spans="1:7" ht="26.25" customHeight="1">
      <c r="A59" s="227">
        <v>22</v>
      </c>
      <c r="B59" s="228" t="s">
        <v>868</v>
      </c>
      <c r="C59" s="228" t="s">
        <v>978</v>
      </c>
      <c r="D59" s="227" t="s">
        <v>969</v>
      </c>
      <c r="E59" s="227">
        <v>8</v>
      </c>
      <c r="F59" s="227" t="s">
        <v>913</v>
      </c>
      <c r="G59" s="637"/>
    </row>
    <row r="60" spans="1:7" ht="22.5" customHeight="1">
      <c r="A60" s="227">
        <v>23</v>
      </c>
      <c r="B60" s="228" t="s">
        <v>869</v>
      </c>
      <c r="C60" s="228" t="s">
        <v>979</v>
      </c>
      <c r="D60" s="227" t="s">
        <v>969</v>
      </c>
      <c r="E60" s="227">
        <v>8</v>
      </c>
      <c r="F60" s="227" t="s">
        <v>913</v>
      </c>
      <c r="G60" s="637"/>
    </row>
    <row r="61" spans="1:7">
      <c r="A61" s="227">
        <v>24</v>
      </c>
      <c r="B61" s="228" t="s">
        <v>870</v>
      </c>
      <c r="C61" s="228" t="s">
        <v>980</v>
      </c>
      <c r="D61" s="227" t="s">
        <v>969</v>
      </c>
      <c r="E61" s="227">
        <v>8</v>
      </c>
      <c r="F61" s="227" t="s">
        <v>913</v>
      </c>
      <c r="G61" s="637"/>
    </row>
    <row r="62" spans="1:7">
      <c r="A62" s="227">
        <v>25</v>
      </c>
      <c r="B62" s="228" t="s">
        <v>871</v>
      </c>
      <c r="C62" s="228" t="s">
        <v>981</v>
      </c>
      <c r="D62" s="227" t="s">
        <v>969</v>
      </c>
      <c r="E62" s="227">
        <v>8</v>
      </c>
      <c r="F62" s="227" t="s">
        <v>913</v>
      </c>
      <c r="G62" s="637"/>
    </row>
    <row r="63" spans="1:7">
      <c r="A63" s="227">
        <v>26</v>
      </c>
      <c r="B63" s="228" t="s">
        <v>872</v>
      </c>
      <c r="C63" s="228" t="s">
        <v>982</v>
      </c>
      <c r="D63" s="227" t="s">
        <v>969</v>
      </c>
      <c r="E63" s="227">
        <v>8</v>
      </c>
      <c r="F63" s="227" t="s">
        <v>913</v>
      </c>
      <c r="G63" s="637"/>
    </row>
    <row r="64" spans="1:7">
      <c r="A64" s="227">
        <v>27</v>
      </c>
      <c r="B64" s="228" t="s">
        <v>873</v>
      </c>
      <c r="C64" s="228" t="s">
        <v>983</v>
      </c>
      <c r="D64" s="227" t="s">
        <v>969</v>
      </c>
      <c r="E64" s="227">
        <v>8</v>
      </c>
      <c r="F64" s="227" t="s">
        <v>913</v>
      </c>
      <c r="G64" s="638"/>
    </row>
    <row r="65" spans="1:7">
      <c r="A65" s="231">
        <v>28</v>
      </c>
      <c r="B65" s="233" t="s">
        <v>984</v>
      </c>
      <c r="C65" s="233" t="s">
        <v>984</v>
      </c>
      <c r="D65" s="231"/>
      <c r="E65" s="231"/>
      <c r="F65" s="231"/>
      <c r="G65" s="245" t="s">
        <v>985</v>
      </c>
    </row>
    <row r="66" spans="1:7">
      <c r="A66" s="231">
        <v>29</v>
      </c>
      <c r="B66" s="233" t="s">
        <v>986</v>
      </c>
      <c r="C66" s="233" t="s">
        <v>986</v>
      </c>
      <c r="D66" s="231"/>
      <c r="E66" s="231"/>
      <c r="F66" s="231"/>
      <c r="G66" s="245" t="s">
        <v>987</v>
      </c>
    </row>
    <row r="67" spans="1:7" s="248" customFormat="1" ht="23.25" customHeight="1">
      <c r="A67" s="231">
        <v>30</v>
      </c>
      <c r="B67" s="246" t="s">
        <v>876</v>
      </c>
      <c r="C67" s="246" t="s">
        <v>876</v>
      </c>
      <c r="D67" s="231" t="s">
        <v>913</v>
      </c>
      <c r="E67" s="231" t="s">
        <v>913</v>
      </c>
      <c r="F67" s="231" t="s">
        <v>913</v>
      </c>
      <c r="G67" s="247" t="s">
        <v>988</v>
      </c>
    </row>
    <row r="68" spans="1:7" s="248" customFormat="1" ht="23.25" customHeight="1">
      <c r="A68" s="231">
        <v>31</v>
      </c>
      <c r="B68" s="246" t="s">
        <v>877</v>
      </c>
      <c r="C68" s="246" t="s">
        <v>877</v>
      </c>
      <c r="D68" s="231" t="s">
        <v>913</v>
      </c>
      <c r="E68" s="231" t="s">
        <v>913</v>
      </c>
      <c r="F68" s="231" t="s">
        <v>913</v>
      </c>
      <c r="G68" s="232" t="s">
        <v>989</v>
      </c>
    </row>
    <row r="69" spans="1:7" s="248" customFormat="1" ht="23.25" customHeight="1">
      <c r="A69" s="234"/>
      <c r="B69" s="249"/>
      <c r="C69" s="249"/>
      <c r="D69" s="234"/>
      <c r="E69" s="234"/>
      <c r="F69" s="234"/>
      <c r="G69" s="250" t="s">
        <v>990</v>
      </c>
    </row>
    <row r="70" spans="1:7" s="248" customFormat="1" ht="23.25" customHeight="1">
      <c r="A70" s="234"/>
      <c r="B70" s="249"/>
      <c r="C70" s="249"/>
      <c r="D70" s="234"/>
      <c r="E70" s="234"/>
      <c r="F70" s="234"/>
      <c r="G70" s="251" t="s">
        <v>991</v>
      </c>
    </row>
    <row r="71" spans="1:7" s="248" customFormat="1" ht="23.25" customHeight="1">
      <c r="A71" s="234"/>
      <c r="B71" s="249"/>
      <c r="C71" s="249"/>
      <c r="D71" s="234"/>
      <c r="E71" s="234"/>
      <c r="F71" s="234"/>
      <c r="G71" s="251" t="s">
        <v>992</v>
      </c>
    </row>
    <row r="72" spans="1:7" s="248" customFormat="1" ht="23.25" customHeight="1">
      <c r="A72" s="241"/>
      <c r="B72" s="252"/>
      <c r="C72" s="252"/>
      <c r="D72" s="241"/>
      <c r="E72" s="241"/>
      <c r="F72" s="241"/>
      <c r="G72" s="253" t="s">
        <v>993</v>
      </c>
    </row>
    <row r="73" spans="1:7" s="248" customFormat="1" ht="46.5">
      <c r="A73" s="234">
        <v>32</v>
      </c>
      <c r="B73" s="254" t="s">
        <v>878</v>
      </c>
      <c r="C73" s="254" t="s">
        <v>878</v>
      </c>
      <c r="D73" s="234"/>
      <c r="E73" s="234"/>
      <c r="F73" s="234"/>
      <c r="G73" s="255" t="s">
        <v>994</v>
      </c>
    </row>
    <row r="74" spans="1:7" s="248" customFormat="1" ht="23.25" customHeight="1">
      <c r="A74" s="231">
        <v>33</v>
      </c>
      <c r="B74" s="246" t="s">
        <v>879</v>
      </c>
      <c r="C74" s="246" t="s">
        <v>879</v>
      </c>
      <c r="D74" s="231" t="s">
        <v>913</v>
      </c>
      <c r="E74" s="231" t="s">
        <v>913</v>
      </c>
      <c r="F74" s="231" t="s">
        <v>913</v>
      </c>
      <c r="G74" s="233" t="s">
        <v>989</v>
      </c>
    </row>
    <row r="75" spans="1:7" s="248" customFormat="1" ht="23.25" customHeight="1">
      <c r="A75" s="234"/>
      <c r="B75" s="249"/>
      <c r="C75" s="249"/>
      <c r="D75" s="234"/>
      <c r="E75" s="234"/>
      <c r="F75" s="234"/>
      <c r="G75" s="237" t="s">
        <v>995</v>
      </c>
    </row>
    <row r="76" spans="1:7" s="248" customFormat="1" ht="23.25" customHeight="1">
      <c r="A76" s="241"/>
      <c r="B76" s="252"/>
      <c r="C76" s="252"/>
      <c r="D76" s="241"/>
      <c r="E76" s="241"/>
      <c r="F76" s="241"/>
      <c r="G76" s="243" t="s">
        <v>996</v>
      </c>
    </row>
    <row r="77" spans="1:7" s="248" customFormat="1" ht="46.5">
      <c r="A77" s="234">
        <v>34</v>
      </c>
      <c r="B77" s="254" t="s">
        <v>997</v>
      </c>
      <c r="C77" s="252" t="s">
        <v>998</v>
      </c>
      <c r="D77" s="234" t="s">
        <v>913</v>
      </c>
      <c r="E77" s="234" t="s">
        <v>913</v>
      </c>
      <c r="F77" s="234" t="s">
        <v>913</v>
      </c>
      <c r="G77" s="233" t="s">
        <v>999</v>
      </c>
    </row>
    <row r="78" spans="1:7">
      <c r="A78" s="256">
        <v>35</v>
      </c>
      <c r="B78" s="257" t="s">
        <v>881</v>
      </c>
      <c r="C78" s="257" t="s">
        <v>881</v>
      </c>
      <c r="D78" s="256" t="s">
        <v>913</v>
      </c>
      <c r="E78" s="256" t="s">
        <v>913</v>
      </c>
      <c r="F78" s="256" t="s">
        <v>913</v>
      </c>
      <c r="G78" s="258" t="s">
        <v>1000</v>
      </c>
    </row>
  </sheetData>
  <mergeCells count="2">
    <mergeCell ref="A1:G1"/>
    <mergeCell ref="G51:G64"/>
  </mergeCells>
  <printOptions horizontalCentered="1"/>
  <pageMargins left="0" right="0" top="0.74803149606299213" bottom="0.23622047244094491" header="0.31496062992125984" footer="0.15748031496062992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61"/>
  <sheetViews>
    <sheetView topLeftCell="A43" workbookViewId="0">
      <selection activeCell="C37" sqref="C37"/>
    </sheetView>
  </sheetViews>
  <sheetFormatPr defaultRowHeight="21"/>
  <cols>
    <col min="1" max="1" width="70.5" customWidth="1"/>
    <col min="2" max="4" width="79.33203125" bestFit="1" customWidth="1"/>
    <col min="5" max="5" width="61.6640625" bestFit="1" customWidth="1"/>
    <col min="6" max="6" width="30.83203125" customWidth="1"/>
    <col min="7" max="7" width="79.33203125" bestFit="1" customWidth="1"/>
    <col min="8" max="8" width="23.5" bestFit="1" customWidth="1"/>
  </cols>
  <sheetData>
    <row r="1" spans="1:10" ht="23.25">
      <c r="A1" s="184" t="s">
        <v>37</v>
      </c>
      <c r="B1" s="184" t="s">
        <v>465</v>
      </c>
      <c r="C1" s="184" t="s">
        <v>466</v>
      </c>
      <c r="D1" s="184" t="s">
        <v>467</v>
      </c>
      <c r="F1" s="201" t="s">
        <v>500</v>
      </c>
      <c r="J1" s="186"/>
    </row>
    <row r="2" spans="1:10" ht="24">
      <c r="A2" s="180" t="s">
        <v>465</v>
      </c>
      <c r="B2" s="186" t="s">
        <v>200</v>
      </c>
      <c r="C2" s="199" t="s">
        <v>450</v>
      </c>
      <c r="D2" s="200" t="s">
        <v>848</v>
      </c>
      <c r="F2" s="180" t="s">
        <v>465</v>
      </c>
      <c r="G2" s="185" t="s">
        <v>465</v>
      </c>
      <c r="J2" s="186"/>
    </row>
    <row r="3" spans="1:10" ht="24">
      <c r="A3" s="180" t="s">
        <v>466</v>
      </c>
      <c r="B3" s="186" t="s">
        <v>198</v>
      </c>
      <c r="C3" s="199" t="s">
        <v>449</v>
      </c>
      <c r="D3" s="200" t="s">
        <v>847</v>
      </c>
      <c r="F3" s="180" t="s">
        <v>466</v>
      </c>
      <c r="G3" t="s">
        <v>466</v>
      </c>
      <c r="J3" s="186"/>
    </row>
    <row r="4" spans="1:10" ht="24">
      <c r="A4" s="475" t="s">
        <v>1203</v>
      </c>
      <c r="B4" s="186" t="s">
        <v>199</v>
      </c>
      <c r="C4" s="200" t="s">
        <v>361</v>
      </c>
      <c r="D4" s="289" t="s">
        <v>1036</v>
      </c>
      <c r="F4" s="180" t="s">
        <v>467</v>
      </c>
      <c r="G4" s="185" t="s">
        <v>467</v>
      </c>
    </row>
    <row r="5" spans="1:10" ht="24">
      <c r="A5" s="475" t="s">
        <v>1208</v>
      </c>
      <c r="B5" s="186" t="s">
        <v>201</v>
      </c>
      <c r="C5" s="200" t="s">
        <v>451</v>
      </c>
      <c r="D5" s="290" t="s">
        <v>1037</v>
      </c>
      <c r="F5" s="180"/>
    </row>
    <row r="6" spans="1:10">
      <c r="A6" s="475" t="s">
        <v>1201</v>
      </c>
      <c r="B6" s="185" t="s">
        <v>202</v>
      </c>
      <c r="C6" s="200" t="s">
        <v>460</v>
      </c>
      <c r="D6" s="290" t="s">
        <v>1038</v>
      </c>
      <c r="J6" s="199"/>
    </row>
    <row r="7" spans="1:10">
      <c r="A7" s="475" t="s">
        <v>1202</v>
      </c>
      <c r="C7" s="200" t="s">
        <v>846</v>
      </c>
      <c r="D7" s="290" t="s">
        <v>1039</v>
      </c>
      <c r="F7" s="202" t="s">
        <v>467</v>
      </c>
      <c r="G7" s="288"/>
      <c r="J7" s="199"/>
    </row>
    <row r="8" spans="1:10">
      <c r="A8" s="475" t="s">
        <v>1199</v>
      </c>
      <c r="C8" s="200"/>
      <c r="D8" s="290" t="s">
        <v>1073</v>
      </c>
      <c r="J8" s="200"/>
    </row>
    <row r="9" spans="1:10">
      <c r="A9" s="475" t="s">
        <v>1204</v>
      </c>
      <c r="C9" s="200"/>
      <c r="D9" s="290"/>
      <c r="J9" s="200"/>
    </row>
    <row r="10" spans="1:10">
      <c r="A10" s="475" t="s">
        <v>1213</v>
      </c>
      <c r="C10" s="200"/>
      <c r="D10" s="290"/>
      <c r="J10" s="200"/>
    </row>
    <row r="11" spans="1:10">
      <c r="A11" s="475" t="s">
        <v>1205</v>
      </c>
      <c r="C11" s="200"/>
      <c r="D11" s="290"/>
      <c r="J11" s="200"/>
    </row>
    <row r="12" spans="1:10">
      <c r="A12" s="475" t="s">
        <v>1206</v>
      </c>
      <c r="C12" s="200"/>
      <c r="D12" s="290"/>
      <c r="J12" s="200"/>
    </row>
    <row r="13" spans="1:10">
      <c r="A13" s="475" t="s">
        <v>1212</v>
      </c>
      <c r="C13" s="200"/>
      <c r="D13" s="290"/>
      <c r="J13" s="200"/>
    </row>
    <row r="14" spans="1:10">
      <c r="A14" s="475" t="s">
        <v>1207</v>
      </c>
      <c r="C14" s="200"/>
      <c r="D14" s="290"/>
      <c r="J14" s="200"/>
    </row>
    <row r="15" spans="1:10">
      <c r="A15" s="475" t="s">
        <v>1200</v>
      </c>
      <c r="C15" s="200"/>
      <c r="D15" s="290"/>
      <c r="J15" s="200"/>
    </row>
    <row r="16" spans="1:10">
      <c r="A16" s="475" t="s">
        <v>1209</v>
      </c>
      <c r="C16" s="200"/>
      <c r="D16" s="290"/>
      <c r="J16" s="200"/>
    </row>
    <row r="17" spans="1:10">
      <c r="A17" s="475" t="s">
        <v>1210</v>
      </c>
      <c r="C17" s="200"/>
      <c r="D17" s="290"/>
      <c r="J17" s="200"/>
    </row>
    <row r="18" spans="1:10">
      <c r="A18" s="475" t="s">
        <v>1211</v>
      </c>
      <c r="C18" s="200"/>
      <c r="D18" s="290"/>
      <c r="J18" s="200"/>
    </row>
    <row r="19" spans="1:10">
      <c r="A19" s="475"/>
      <c r="C19" s="200"/>
      <c r="D19" s="290"/>
      <c r="J19" s="200"/>
    </row>
    <row r="20" spans="1:10" s="299" customFormat="1">
      <c r="J20" s="300"/>
    </row>
    <row r="21" spans="1:10">
      <c r="A21" s="302" t="s">
        <v>465</v>
      </c>
      <c r="B21" s="304" t="s">
        <v>200</v>
      </c>
      <c r="C21" s="304" t="s">
        <v>198</v>
      </c>
      <c r="D21" s="304" t="s">
        <v>199</v>
      </c>
      <c r="E21" s="304" t="s">
        <v>201</v>
      </c>
      <c r="F21" s="198" t="s">
        <v>202</v>
      </c>
      <c r="J21" s="200"/>
    </row>
    <row r="22" spans="1:10">
      <c r="A22" s="302" t="s">
        <v>466</v>
      </c>
      <c r="B22" s="305" t="s">
        <v>450</v>
      </c>
      <c r="C22" s="305" t="s">
        <v>449</v>
      </c>
      <c r="D22" s="303" t="s">
        <v>361</v>
      </c>
      <c r="E22" s="303" t="s">
        <v>451</v>
      </c>
      <c r="F22" s="303" t="s">
        <v>460</v>
      </c>
      <c r="G22" s="303" t="s">
        <v>846</v>
      </c>
      <c r="J22" s="200"/>
    </row>
    <row r="23" spans="1:10">
      <c r="A23" s="302" t="s">
        <v>467</v>
      </c>
      <c r="B23" s="303" t="s">
        <v>848</v>
      </c>
      <c r="C23" s="303" t="s">
        <v>847</v>
      </c>
      <c r="D23" s="306" t="s">
        <v>1036</v>
      </c>
      <c r="E23" s="205" t="s">
        <v>1037</v>
      </c>
      <c r="F23" s="205" t="s">
        <v>1038</v>
      </c>
      <c r="G23" s="205" t="s">
        <v>1039</v>
      </c>
      <c r="H23" s="205" t="s">
        <v>1073</v>
      </c>
      <c r="J23" s="200"/>
    </row>
    <row r="24" spans="1:10" s="299" customFormat="1">
      <c r="F24" s="301"/>
    </row>
    <row r="26" spans="1:10">
      <c r="A26" s="463"/>
      <c r="B26" s="464"/>
    </row>
    <row r="27" spans="1:10" ht="24">
      <c r="A27" s="465"/>
      <c r="B27" s="463"/>
    </row>
    <row r="28" spans="1:10" ht="23.25">
      <c r="A28" s="184" t="s">
        <v>37</v>
      </c>
      <c r="B28" s="184"/>
      <c r="C28" s="184"/>
    </row>
    <row r="29" spans="1:10" ht="23.25">
      <c r="A29" s="184" t="s">
        <v>465</v>
      </c>
      <c r="B29" s="184"/>
      <c r="C29" s="184"/>
    </row>
    <row r="30" spans="1:10" s="464" customFormat="1">
      <c r="A30" s="466" t="s">
        <v>1195</v>
      </c>
      <c r="B30" s="467" t="s">
        <v>200</v>
      </c>
      <c r="C30" s="467" t="s">
        <v>198</v>
      </c>
      <c r="D30" s="467" t="s">
        <v>199</v>
      </c>
      <c r="E30" s="467" t="s">
        <v>201</v>
      </c>
      <c r="F30" s="468" t="s">
        <v>202</v>
      </c>
    </row>
    <row r="31" spans="1:10" s="464" customFormat="1">
      <c r="A31" s="466"/>
      <c r="B31" s="482"/>
      <c r="C31" s="473"/>
      <c r="D31" s="473"/>
      <c r="E31" s="473"/>
      <c r="F31" s="483"/>
    </row>
    <row r="32" spans="1:10" s="464" customFormat="1">
      <c r="A32" s="466"/>
      <c r="B32" s="482"/>
      <c r="C32" s="473"/>
      <c r="D32" s="473"/>
      <c r="E32" s="473"/>
      <c r="F32" s="483"/>
    </row>
    <row r="33" spans="1:10" s="464" customFormat="1">
      <c r="A33" s="466"/>
      <c r="B33" s="482"/>
      <c r="C33" s="473"/>
      <c r="D33" s="473"/>
      <c r="E33" s="473"/>
      <c r="F33" s="483"/>
    </row>
    <row r="34" spans="1:10" s="464" customFormat="1">
      <c r="A34" s="466" t="s">
        <v>1196</v>
      </c>
      <c r="B34" s="469" t="s">
        <v>846</v>
      </c>
    </row>
    <row r="35" spans="1:10" s="464" customFormat="1">
      <c r="A35" s="466" t="s">
        <v>1197</v>
      </c>
      <c r="B35" s="468" t="s">
        <v>450</v>
      </c>
      <c r="C35" s="468" t="s">
        <v>449</v>
      </c>
      <c r="D35" s="470" t="s">
        <v>361</v>
      </c>
    </row>
    <row r="36" spans="1:10" s="464" customFormat="1">
      <c r="A36" s="466" t="s">
        <v>474</v>
      </c>
      <c r="B36" s="466" t="s">
        <v>451</v>
      </c>
      <c r="C36" s="474" t="s">
        <v>1235</v>
      </c>
      <c r="D36" s="471"/>
      <c r="E36" s="471"/>
      <c r="F36" s="471"/>
      <c r="G36" s="471"/>
      <c r="H36" s="471"/>
    </row>
    <row r="37" spans="1:10">
      <c r="A37" s="475" t="s">
        <v>1203</v>
      </c>
      <c r="B37" s="475" t="s">
        <v>1215</v>
      </c>
      <c r="C37" s="476" t="s">
        <v>1235</v>
      </c>
      <c r="D37" s="472"/>
      <c r="E37" s="473"/>
      <c r="F37" s="473"/>
      <c r="G37" s="473"/>
      <c r="H37" s="473"/>
    </row>
    <row r="38" spans="1:10">
      <c r="A38" s="475" t="s">
        <v>1208</v>
      </c>
      <c r="B38" s="475" t="s">
        <v>1214</v>
      </c>
      <c r="C38" s="476" t="s">
        <v>1235</v>
      </c>
      <c r="D38" s="471"/>
      <c r="E38" s="471"/>
      <c r="F38" s="471"/>
      <c r="G38" s="471"/>
      <c r="H38" s="471"/>
    </row>
    <row r="39" spans="1:10">
      <c r="A39" s="475" t="s">
        <v>1201</v>
      </c>
      <c r="B39" s="476" t="s">
        <v>1235</v>
      </c>
      <c r="C39" s="477"/>
      <c r="D39" s="471"/>
      <c r="E39" s="471"/>
      <c r="F39" s="471"/>
      <c r="G39" s="471"/>
      <c r="H39" s="471"/>
    </row>
    <row r="40" spans="1:10">
      <c r="A40" s="475" t="s">
        <v>1202</v>
      </c>
      <c r="B40" s="476" t="s">
        <v>1235</v>
      </c>
      <c r="C40" s="477"/>
      <c r="J40" s="200"/>
    </row>
    <row r="41" spans="1:10">
      <c r="A41" s="475" t="s">
        <v>1199</v>
      </c>
      <c r="B41" s="476" t="s">
        <v>1235</v>
      </c>
      <c r="C41" s="477"/>
      <c r="J41" s="200"/>
    </row>
    <row r="42" spans="1:10">
      <c r="A42" s="475" t="s">
        <v>1204</v>
      </c>
      <c r="B42" s="476" t="s">
        <v>1235</v>
      </c>
      <c r="C42" s="477"/>
      <c r="J42" s="200"/>
    </row>
    <row r="43" spans="1:10">
      <c r="A43" s="475" t="s">
        <v>1213</v>
      </c>
      <c r="B43" s="476" t="s">
        <v>1235</v>
      </c>
      <c r="C43" s="477"/>
      <c r="J43" s="181"/>
    </row>
    <row r="44" spans="1:10">
      <c r="A44" s="475" t="s">
        <v>1205</v>
      </c>
      <c r="B44" s="476" t="s">
        <v>1235</v>
      </c>
      <c r="C44" s="477"/>
      <c r="J44" s="181"/>
    </row>
    <row r="45" spans="1:10">
      <c r="A45" s="475" t="s">
        <v>1206</v>
      </c>
      <c r="B45" s="476" t="s">
        <v>1235</v>
      </c>
      <c r="C45" s="477"/>
    </row>
    <row r="46" spans="1:10">
      <c r="A46" s="475" t="s">
        <v>1212</v>
      </c>
      <c r="B46" s="476" t="s">
        <v>1235</v>
      </c>
      <c r="C46" s="477"/>
    </row>
    <row r="47" spans="1:10">
      <c r="A47" s="475" t="s">
        <v>1207</v>
      </c>
      <c r="B47" s="476" t="s">
        <v>1235</v>
      </c>
      <c r="C47" s="477"/>
    </row>
    <row r="48" spans="1:10">
      <c r="A48" s="475" t="s">
        <v>1200</v>
      </c>
      <c r="B48" s="476" t="s">
        <v>1235</v>
      </c>
      <c r="C48" s="477"/>
    </row>
    <row r="49" spans="1:10">
      <c r="A49" s="475" t="s">
        <v>1209</v>
      </c>
      <c r="B49" s="476" t="s">
        <v>1235</v>
      </c>
      <c r="C49" s="477"/>
    </row>
    <row r="50" spans="1:10">
      <c r="A50" s="475" t="s">
        <v>1210</v>
      </c>
      <c r="B50" s="476" t="s">
        <v>1235</v>
      </c>
      <c r="C50" s="477"/>
    </row>
    <row r="51" spans="1:10">
      <c r="A51" s="475" t="s">
        <v>1211</v>
      </c>
      <c r="B51" s="476" t="s">
        <v>1235</v>
      </c>
      <c r="C51" s="477"/>
    </row>
    <row r="58" spans="1:10">
      <c r="J58" s="181"/>
    </row>
    <row r="59" spans="1:10">
      <c r="J59" s="181"/>
    </row>
    <row r="60" spans="1:10">
      <c r="J60" s="181"/>
    </row>
    <row r="61" spans="1:10">
      <c r="J61" s="181"/>
    </row>
  </sheetData>
  <dataValidations count="2">
    <dataValidation type="list" allowBlank="1" showInputMessage="1" showErrorMessage="1" sqref="F7">
      <formula1>แผนงาน</formula1>
    </dataValidation>
    <dataValidation type="list" allowBlank="1" showInputMessage="1" showErrorMessage="1" sqref="G7">
      <formula1>INDIRECT(VLOOKUP($F$7,Table_Logic,2,0))</formula1>
    </dataValidation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58"/>
  <sheetViews>
    <sheetView topLeftCell="C2" zoomScale="90" zoomScaleNormal="90" workbookViewId="0">
      <selection activeCell="K9" sqref="K9"/>
    </sheetView>
  </sheetViews>
  <sheetFormatPr defaultRowHeight="21"/>
  <cols>
    <col min="1" max="1" width="14.5" bestFit="1" customWidth="1"/>
    <col min="2" max="2" width="19" bestFit="1" customWidth="1"/>
    <col min="3" max="3" width="21.6640625" bestFit="1" customWidth="1"/>
    <col min="4" max="4" width="24.33203125" bestFit="1" customWidth="1"/>
    <col min="5" max="5" width="20.1640625" bestFit="1" customWidth="1"/>
    <col min="6" max="14" width="13.33203125" customWidth="1"/>
    <col min="15" max="15" width="12.33203125" bestFit="1" customWidth="1"/>
    <col min="17" max="17" width="24.33203125" bestFit="1" customWidth="1"/>
    <col min="18" max="18" width="17.83203125" customWidth="1"/>
    <col min="19" max="19" width="22.1640625" customWidth="1"/>
  </cols>
  <sheetData>
    <row r="1" spans="1:18" s="183" customFormat="1" ht="23.25">
      <c r="A1" s="182" t="s">
        <v>475</v>
      </c>
    </row>
    <row r="2" spans="1:18" s="183" customFormat="1" ht="23.25">
      <c r="A2" s="184" t="s">
        <v>505</v>
      </c>
      <c r="B2" s="184" t="s">
        <v>476</v>
      </c>
      <c r="C2" s="184" t="s">
        <v>477</v>
      </c>
      <c r="D2" s="184" t="s">
        <v>478</v>
      </c>
      <c r="E2" s="184" t="s">
        <v>479</v>
      </c>
      <c r="F2" s="184" t="s">
        <v>491</v>
      </c>
      <c r="G2" s="184" t="s">
        <v>492</v>
      </c>
      <c r="H2" s="184" t="s">
        <v>493</v>
      </c>
      <c r="I2" s="184" t="s">
        <v>494</v>
      </c>
      <c r="J2" s="184" t="s">
        <v>495</v>
      </c>
      <c r="K2" s="184" t="s">
        <v>496</v>
      </c>
      <c r="L2" s="184" t="s">
        <v>497</v>
      </c>
      <c r="M2" s="184" t="s">
        <v>498</v>
      </c>
      <c r="N2" s="184" t="s">
        <v>499</v>
      </c>
      <c r="Q2" s="188" t="s">
        <v>500</v>
      </c>
      <c r="R2"/>
    </row>
    <row r="3" spans="1:18" ht="24">
      <c r="A3" s="180" t="s">
        <v>480</v>
      </c>
      <c r="B3" s="181" t="s">
        <v>488</v>
      </c>
      <c r="C3" s="181" t="s">
        <v>481</v>
      </c>
      <c r="D3" s="181" t="s">
        <v>482</v>
      </c>
      <c r="E3" s="181" t="s">
        <v>483</v>
      </c>
      <c r="F3" s="186">
        <v>5201030020</v>
      </c>
      <c r="G3" s="186">
        <v>5203010010</v>
      </c>
      <c r="H3" s="186">
        <v>1505010010</v>
      </c>
      <c r="I3" s="186">
        <v>5304020010</v>
      </c>
      <c r="J3" s="186">
        <v>1901030010</v>
      </c>
      <c r="K3" s="186">
        <v>1503010010</v>
      </c>
      <c r="L3" s="186">
        <v>1501010010</v>
      </c>
      <c r="M3" s="186">
        <v>5202010060</v>
      </c>
      <c r="N3" s="186"/>
      <c r="O3" s="186"/>
      <c r="Q3" s="180" t="s">
        <v>480</v>
      </c>
      <c r="R3" s="185" t="s">
        <v>476</v>
      </c>
    </row>
    <row r="4" spans="1:18" ht="24">
      <c r="A4" s="180" t="s">
        <v>484</v>
      </c>
      <c r="B4" s="181"/>
      <c r="C4" s="181" t="s">
        <v>485</v>
      </c>
      <c r="D4" s="181" t="s">
        <v>486</v>
      </c>
      <c r="E4" s="181"/>
      <c r="F4" s="186">
        <v>5202010100</v>
      </c>
      <c r="G4" s="186">
        <v>5203010020</v>
      </c>
      <c r="H4" s="186">
        <v>1505030010</v>
      </c>
      <c r="I4" s="186">
        <v>5304020020</v>
      </c>
      <c r="J4" s="186">
        <v>5303010010</v>
      </c>
      <c r="K4" s="186">
        <v>1503020010</v>
      </c>
      <c r="L4" s="186">
        <v>1502010010</v>
      </c>
      <c r="M4" s="186">
        <v>5203010090</v>
      </c>
      <c r="N4" s="186"/>
      <c r="O4" s="186"/>
      <c r="Q4" s="180" t="s">
        <v>484</v>
      </c>
      <c r="R4" s="185" t="s">
        <v>477</v>
      </c>
    </row>
    <row r="5" spans="1:18" ht="24">
      <c r="A5" s="180" t="s">
        <v>487</v>
      </c>
      <c r="C5" s="181" t="s">
        <v>489</v>
      </c>
      <c r="D5" s="181"/>
      <c r="E5" s="181"/>
      <c r="F5" s="186">
        <v>5202010120</v>
      </c>
      <c r="G5" s="186">
        <v>5203010030</v>
      </c>
      <c r="H5" s="186">
        <v>1505030020</v>
      </c>
      <c r="I5" s="186">
        <v>5304020030</v>
      </c>
      <c r="J5" s="186">
        <v>5303010020</v>
      </c>
      <c r="K5" s="186">
        <v>1503030010</v>
      </c>
      <c r="L5" s="186">
        <v>1502010020</v>
      </c>
      <c r="M5" s="186">
        <v>5204010060</v>
      </c>
      <c r="N5" s="186"/>
      <c r="Q5" s="180" t="s">
        <v>487</v>
      </c>
      <c r="R5" s="185" t="s">
        <v>478</v>
      </c>
    </row>
    <row r="6" spans="1:18" ht="24">
      <c r="A6" s="180" t="s">
        <v>293</v>
      </c>
      <c r="C6" s="181" t="s">
        <v>490</v>
      </c>
      <c r="D6" s="181"/>
      <c r="E6" s="181"/>
      <c r="F6" s="186">
        <v>5203010070</v>
      </c>
      <c r="G6" s="186">
        <v>5203020030</v>
      </c>
      <c r="H6" s="186">
        <v>1505030030</v>
      </c>
      <c r="I6" s="186">
        <v>5304020040</v>
      </c>
      <c r="J6" s="186">
        <v>5303010030</v>
      </c>
      <c r="K6" s="186">
        <v>1503040010</v>
      </c>
      <c r="L6" s="186">
        <v>1502010030</v>
      </c>
      <c r="M6" s="186">
        <v>5204010080</v>
      </c>
      <c r="N6" s="186"/>
      <c r="Q6" s="180" t="s">
        <v>293</v>
      </c>
      <c r="R6" s="185" t="s">
        <v>479</v>
      </c>
    </row>
    <row r="7" spans="1:18" ht="24">
      <c r="A7" s="180"/>
      <c r="G7">
        <v>5203020040</v>
      </c>
      <c r="H7">
        <v>5204029990</v>
      </c>
      <c r="I7">
        <v>5304020050</v>
      </c>
      <c r="J7">
        <v>5303010040</v>
      </c>
      <c r="K7">
        <v>1503050010</v>
      </c>
      <c r="L7">
        <v>1502010040</v>
      </c>
      <c r="M7">
        <v>5204010090</v>
      </c>
      <c r="Q7" s="181" t="s">
        <v>488</v>
      </c>
      <c r="R7" s="185" t="s">
        <v>491</v>
      </c>
    </row>
    <row r="8" spans="1:18">
      <c r="G8">
        <v>5203020050</v>
      </c>
      <c r="H8">
        <v>5205010030</v>
      </c>
      <c r="I8">
        <v>5304020060</v>
      </c>
      <c r="J8">
        <v>5303010050</v>
      </c>
      <c r="K8">
        <v>1503060010</v>
      </c>
      <c r="L8">
        <v>1502020010</v>
      </c>
      <c r="M8">
        <v>5204010110</v>
      </c>
      <c r="Q8" s="181" t="s">
        <v>481</v>
      </c>
      <c r="R8" s="185" t="s">
        <v>492</v>
      </c>
    </row>
    <row r="9" spans="1:18">
      <c r="G9">
        <v>5203020060</v>
      </c>
      <c r="H9">
        <v>5205010040</v>
      </c>
      <c r="I9">
        <v>5304020070</v>
      </c>
      <c r="J9">
        <v>5303010060</v>
      </c>
      <c r="K9">
        <v>1503070010</v>
      </c>
      <c r="L9">
        <v>1504010010</v>
      </c>
      <c r="M9">
        <v>5204010120</v>
      </c>
      <c r="Q9" s="181" t="s">
        <v>485</v>
      </c>
      <c r="R9" s="185" t="s">
        <v>493</v>
      </c>
    </row>
    <row r="10" spans="1:18">
      <c r="G10">
        <v>5203020080</v>
      </c>
      <c r="H10">
        <v>5206010010</v>
      </c>
      <c r="J10">
        <v>5303010070</v>
      </c>
      <c r="K10">
        <v>1503080010</v>
      </c>
      <c r="L10">
        <v>1504020010</v>
      </c>
      <c r="M10">
        <v>5204020050</v>
      </c>
      <c r="Q10" s="181" t="s">
        <v>489</v>
      </c>
      <c r="R10" s="185" t="s">
        <v>494</v>
      </c>
    </row>
    <row r="11" spans="1:18">
      <c r="G11">
        <v>5203020090</v>
      </c>
      <c r="H11">
        <v>5206010020</v>
      </c>
      <c r="J11">
        <v>5303010080</v>
      </c>
      <c r="K11">
        <v>1503090010</v>
      </c>
      <c r="L11">
        <v>1504990010</v>
      </c>
      <c r="M11">
        <v>5204020060</v>
      </c>
      <c r="Q11" s="181" t="s">
        <v>490</v>
      </c>
      <c r="R11" s="185" t="s">
        <v>495</v>
      </c>
    </row>
    <row r="12" spans="1:18">
      <c r="G12">
        <v>5203020100</v>
      </c>
      <c r="H12">
        <v>5206020010</v>
      </c>
      <c r="J12">
        <v>5303010090</v>
      </c>
      <c r="K12">
        <v>1503100010</v>
      </c>
      <c r="L12">
        <v>1504990020</v>
      </c>
      <c r="M12">
        <v>5205010050</v>
      </c>
      <c r="Q12" s="181" t="s">
        <v>482</v>
      </c>
      <c r="R12" s="185" t="s">
        <v>496</v>
      </c>
    </row>
    <row r="13" spans="1:18">
      <c r="G13">
        <v>5203020110</v>
      </c>
      <c r="H13">
        <v>5206020020</v>
      </c>
      <c r="J13">
        <v>5303010100</v>
      </c>
      <c r="K13">
        <v>1503110010</v>
      </c>
      <c r="L13">
        <v>1504990030</v>
      </c>
      <c r="M13">
        <v>5501010010</v>
      </c>
      <c r="Q13" s="181" t="s">
        <v>486</v>
      </c>
      <c r="R13" s="185" t="s">
        <v>497</v>
      </c>
    </row>
    <row r="14" spans="1:18">
      <c r="G14">
        <v>5203029990</v>
      </c>
      <c r="H14">
        <v>5302010010</v>
      </c>
      <c r="J14">
        <v>5303010110</v>
      </c>
      <c r="K14">
        <v>1503120010</v>
      </c>
      <c r="L14">
        <v>1504990040</v>
      </c>
      <c r="M14">
        <v>5502010010</v>
      </c>
      <c r="Q14" s="181" t="s">
        <v>483</v>
      </c>
      <c r="R14" s="185" t="s">
        <v>498</v>
      </c>
    </row>
    <row r="15" spans="1:18">
      <c r="G15">
        <v>5301010010</v>
      </c>
      <c r="H15">
        <v>5302010020</v>
      </c>
      <c r="J15">
        <v>5303010120</v>
      </c>
      <c r="K15">
        <v>1503130010</v>
      </c>
      <c r="L15">
        <v>1504990050</v>
      </c>
      <c r="M15">
        <v>5502010020</v>
      </c>
    </row>
    <row r="16" spans="1:18">
      <c r="G16">
        <v>5301010020</v>
      </c>
      <c r="H16">
        <v>5302010030</v>
      </c>
      <c r="J16">
        <v>5303010130</v>
      </c>
      <c r="K16">
        <v>1503140010</v>
      </c>
      <c r="L16">
        <v>1504999990</v>
      </c>
      <c r="M16">
        <v>5502010060</v>
      </c>
      <c r="R16" s="185"/>
    </row>
    <row r="17" spans="7:19">
      <c r="G17">
        <v>5301010030</v>
      </c>
      <c r="H17">
        <v>5302010040</v>
      </c>
      <c r="J17">
        <v>5303010140</v>
      </c>
      <c r="K17">
        <v>1503150010</v>
      </c>
      <c r="M17">
        <v>5502010070</v>
      </c>
      <c r="Q17" s="187" t="s">
        <v>501</v>
      </c>
      <c r="R17" s="187" t="s">
        <v>502</v>
      </c>
      <c r="S17" s="187" t="s">
        <v>503</v>
      </c>
    </row>
    <row r="18" spans="7:19">
      <c r="G18">
        <v>5301010040</v>
      </c>
      <c r="H18">
        <v>5302010050</v>
      </c>
      <c r="J18">
        <v>5303010150</v>
      </c>
      <c r="K18">
        <v>1503160010</v>
      </c>
      <c r="M18">
        <v>5502020010</v>
      </c>
      <c r="Q18" s="189" t="s">
        <v>484</v>
      </c>
      <c r="R18" s="189" t="s">
        <v>490</v>
      </c>
      <c r="S18" s="189">
        <v>5303010010</v>
      </c>
    </row>
    <row r="19" spans="7:19">
      <c r="G19">
        <v>5301010050</v>
      </c>
      <c r="H19">
        <v>5302020010</v>
      </c>
      <c r="J19">
        <v>5303010160</v>
      </c>
      <c r="K19">
        <v>1503980010</v>
      </c>
      <c r="M19">
        <v>5502020020</v>
      </c>
    </row>
    <row r="20" spans="7:19">
      <c r="G20">
        <v>5301010060</v>
      </c>
      <c r="H20">
        <v>5302020020</v>
      </c>
      <c r="J20">
        <v>5303010170</v>
      </c>
      <c r="K20">
        <v>1505020010</v>
      </c>
      <c r="M20">
        <v>5502030010</v>
      </c>
    </row>
    <row r="21" spans="7:19">
      <c r="G21">
        <v>5301010070</v>
      </c>
      <c r="H21">
        <v>5302020030</v>
      </c>
      <c r="J21">
        <v>5303010180</v>
      </c>
      <c r="M21">
        <v>5502030020</v>
      </c>
    </row>
    <row r="22" spans="7:19">
      <c r="G22">
        <v>5301010080</v>
      </c>
      <c r="H22">
        <v>5302029990</v>
      </c>
      <c r="J22">
        <v>5303010190</v>
      </c>
      <c r="M22">
        <v>5502040010</v>
      </c>
    </row>
    <row r="23" spans="7:19">
      <c r="G23">
        <v>5301010090</v>
      </c>
      <c r="H23">
        <v>5302030010</v>
      </c>
      <c r="J23">
        <v>5303010200</v>
      </c>
      <c r="M23">
        <v>5502050010</v>
      </c>
    </row>
    <row r="24" spans="7:19">
      <c r="G24">
        <v>5301019990</v>
      </c>
      <c r="H24">
        <v>5302030020</v>
      </c>
      <c r="J24">
        <v>5303010210</v>
      </c>
      <c r="M24">
        <v>5502059990</v>
      </c>
    </row>
    <row r="25" spans="7:19">
      <c r="G25">
        <v>5302080010</v>
      </c>
      <c r="H25">
        <v>5302030030</v>
      </c>
      <c r="J25">
        <v>5303010220</v>
      </c>
      <c r="M25">
        <v>5503010010</v>
      </c>
    </row>
    <row r="26" spans="7:19">
      <c r="H26">
        <v>5302030040</v>
      </c>
      <c r="J26">
        <v>5303010230</v>
      </c>
    </row>
    <row r="27" spans="7:19">
      <c r="H27">
        <v>5302030050</v>
      </c>
      <c r="J27">
        <v>5303010240</v>
      </c>
    </row>
    <row r="28" spans="7:19">
      <c r="H28">
        <v>5302030060</v>
      </c>
      <c r="J28">
        <v>5303010250</v>
      </c>
    </row>
    <row r="29" spans="7:19">
      <c r="H29">
        <v>5302030070</v>
      </c>
      <c r="J29">
        <v>5303010260</v>
      </c>
    </row>
    <row r="30" spans="7:19">
      <c r="H30">
        <v>5302039990</v>
      </c>
    </row>
    <row r="31" spans="7:19">
      <c r="H31">
        <v>5302040010</v>
      </c>
    </row>
    <row r="32" spans="7:19">
      <c r="H32">
        <v>5302050010</v>
      </c>
    </row>
    <row r="33" spans="8:8">
      <c r="H33">
        <v>5302050020</v>
      </c>
    </row>
    <row r="34" spans="8:8">
      <c r="H34">
        <v>5302050030</v>
      </c>
    </row>
    <row r="35" spans="8:8">
      <c r="H35">
        <v>5302060010</v>
      </c>
    </row>
    <row r="36" spans="8:8">
      <c r="H36">
        <v>5302060020</v>
      </c>
    </row>
    <row r="37" spans="8:8">
      <c r="H37">
        <v>5302060030</v>
      </c>
    </row>
    <row r="38" spans="8:8">
      <c r="H38">
        <v>5302069990</v>
      </c>
    </row>
    <row r="39" spans="8:8">
      <c r="H39">
        <v>5302070010</v>
      </c>
    </row>
    <row r="40" spans="8:8">
      <c r="H40">
        <v>5302080020</v>
      </c>
    </row>
    <row r="41" spans="8:8">
      <c r="H41">
        <v>5302090010</v>
      </c>
    </row>
    <row r="42" spans="8:8">
      <c r="H42">
        <v>5302999990</v>
      </c>
    </row>
    <row r="43" spans="8:8">
      <c r="H43">
        <v>5304010010</v>
      </c>
    </row>
    <row r="44" spans="8:8">
      <c r="H44">
        <v>5304010020</v>
      </c>
    </row>
    <row r="45" spans="8:8">
      <c r="H45">
        <v>5304010030</v>
      </c>
    </row>
    <row r="46" spans="8:8">
      <c r="H46">
        <v>5304010040</v>
      </c>
    </row>
    <row r="47" spans="8:8">
      <c r="H47">
        <v>5304010050</v>
      </c>
    </row>
    <row r="48" spans="8:8">
      <c r="H48">
        <v>5304010060</v>
      </c>
    </row>
    <row r="49" spans="8:8">
      <c r="H49">
        <v>5304010070</v>
      </c>
    </row>
    <row r="50" spans="8:8">
      <c r="H50">
        <v>5304010080</v>
      </c>
    </row>
    <row r="51" spans="8:8">
      <c r="H51">
        <v>5304040010</v>
      </c>
    </row>
    <row r="52" spans="8:8">
      <c r="H52">
        <v>5304050010</v>
      </c>
    </row>
    <row r="53" spans="8:8">
      <c r="H53">
        <v>5304050020</v>
      </c>
    </row>
    <row r="54" spans="8:8">
      <c r="H54">
        <v>5304050030</v>
      </c>
    </row>
    <row r="55" spans="8:8">
      <c r="H55">
        <v>5304990010</v>
      </c>
    </row>
    <row r="56" spans="8:8">
      <c r="H56">
        <v>5304999990</v>
      </c>
    </row>
    <row r="57" spans="8:8">
      <c r="H57">
        <v>5502040020</v>
      </c>
    </row>
    <row r="58" spans="8:8">
      <c r="H58">
        <v>5502040030</v>
      </c>
    </row>
  </sheetData>
  <dataValidations count="3">
    <dataValidation type="list" allowBlank="1" showInputMessage="1" showErrorMessage="1" sqref="Q18">
      <formula1>Level_1</formula1>
    </dataValidation>
    <dataValidation type="list" allowBlank="1" showInputMessage="1" showErrorMessage="1" sqref="R18">
      <formula1>INDIRECT(VLOOKUP($Q$18,Logic,2,0))</formula1>
    </dataValidation>
    <dataValidation type="list" allowBlank="1" showInputMessage="1" showErrorMessage="1" sqref="S18">
      <formula1>INDIRECT(VLOOKUP($R$18,Logic,2,0))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44"/>
  <sheetViews>
    <sheetView workbookViewId="0">
      <selection activeCell="K9" sqref="K9"/>
    </sheetView>
  </sheetViews>
  <sheetFormatPr defaultRowHeight="23.25"/>
  <cols>
    <col min="1" max="1" width="25.5" style="194" bestFit="1" customWidth="1"/>
    <col min="2" max="2" width="13.6640625" style="194" customWidth="1"/>
    <col min="3" max="3" width="17.33203125" style="194" customWidth="1"/>
    <col min="4" max="4" width="31" style="194" customWidth="1"/>
    <col min="5" max="5" width="50.83203125" style="194" bestFit="1" customWidth="1"/>
    <col min="6" max="6" width="63.33203125" style="194" hidden="1" customWidth="1"/>
    <col min="7" max="16384" width="9.33203125" style="194"/>
  </cols>
  <sheetData>
    <row r="1" spans="1:6" s="192" customFormat="1">
      <c r="A1" s="197" t="s">
        <v>282</v>
      </c>
      <c r="B1" s="190" t="s">
        <v>506</v>
      </c>
      <c r="C1" s="190" t="s">
        <v>472</v>
      </c>
      <c r="D1" s="190" t="s">
        <v>473</v>
      </c>
      <c r="E1" s="197" t="s">
        <v>845</v>
      </c>
      <c r="F1" s="191" t="s">
        <v>507</v>
      </c>
    </row>
    <row r="2" spans="1:6">
      <c r="A2" s="193">
        <v>5201030010</v>
      </c>
      <c r="B2" s="194" t="s">
        <v>508</v>
      </c>
      <c r="C2" s="194" t="s">
        <v>509</v>
      </c>
      <c r="D2" s="194" t="s">
        <v>510</v>
      </c>
      <c r="E2" s="194" t="s">
        <v>291</v>
      </c>
      <c r="F2" s="194" t="s">
        <v>511</v>
      </c>
    </row>
    <row r="3" spans="1:6">
      <c r="A3" s="193">
        <v>5203010050</v>
      </c>
      <c r="B3" s="194" t="s">
        <v>508</v>
      </c>
      <c r="C3" s="194" t="s">
        <v>509</v>
      </c>
      <c r="D3" s="194" t="s">
        <v>510</v>
      </c>
      <c r="E3" s="194" t="s">
        <v>363</v>
      </c>
      <c r="F3" s="194" t="s">
        <v>512</v>
      </c>
    </row>
    <row r="4" spans="1:6">
      <c r="A4" s="193">
        <v>5203020020</v>
      </c>
      <c r="B4" s="194" t="s">
        <v>508</v>
      </c>
      <c r="C4" s="194" t="s">
        <v>509</v>
      </c>
      <c r="D4" s="194" t="s">
        <v>510</v>
      </c>
      <c r="E4" s="194" t="s">
        <v>362</v>
      </c>
      <c r="F4" s="194" t="s">
        <v>513</v>
      </c>
    </row>
    <row r="5" spans="1:6">
      <c r="A5" s="193">
        <v>5201030020</v>
      </c>
      <c r="B5" s="194" t="s">
        <v>508</v>
      </c>
      <c r="C5" s="194" t="s">
        <v>509</v>
      </c>
      <c r="D5" s="194" t="s">
        <v>514</v>
      </c>
      <c r="E5" s="194" t="s">
        <v>292</v>
      </c>
      <c r="F5" s="194" t="s">
        <v>515</v>
      </c>
    </row>
    <row r="6" spans="1:6">
      <c r="A6" s="193">
        <v>5202010100</v>
      </c>
      <c r="B6" s="194" t="s">
        <v>508</v>
      </c>
      <c r="C6" s="194" t="s">
        <v>509</v>
      </c>
      <c r="D6" s="194" t="s">
        <v>514</v>
      </c>
      <c r="E6" s="194" t="s">
        <v>364</v>
      </c>
      <c r="F6" s="194" t="s">
        <v>516</v>
      </c>
    </row>
    <row r="7" spans="1:6">
      <c r="A7" s="193">
        <v>5202010120</v>
      </c>
      <c r="B7" s="194" t="s">
        <v>508</v>
      </c>
      <c r="C7" s="194" t="s">
        <v>509</v>
      </c>
      <c r="D7" s="194" t="s">
        <v>514</v>
      </c>
      <c r="E7" s="194" t="s">
        <v>365</v>
      </c>
      <c r="F7" s="194" t="s">
        <v>517</v>
      </c>
    </row>
    <row r="8" spans="1:6">
      <c r="A8" s="193">
        <v>5203010070</v>
      </c>
      <c r="B8" s="194" t="s">
        <v>508</v>
      </c>
      <c r="C8" s="194" t="s">
        <v>509</v>
      </c>
      <c r="D8" s="194" t="s">
        <v>514</v>
      </c>
      <c r="E8" s="194" t="s">
        <v>366</v>
      </c>
      <c r="F8" s="194" t="s">
        <v>518</v>
      </c>
    </row>
    <row r="9" spans="1:6">
      <c r="A9" s="193">
        <v>5203010010</v>
      </c>
      <c r="B9" s="194" t="s">
        <v>508</v>
      </c>
      <c r="C9" s="194" t="s">
        <v>519</v>
      </c>
      <c r="D9" s="194" t="s">
        <v>520</v>
      </c>
      <c r="E9" s="194" t="s">
        <v>367</v>
      </c>
      <c r="F9" s="194" t="s">
        <v>521</v>
      </c>
    </row>
    <row r="10" spans="1:6">
      <c r="A10" s="193">
        <v>5203010020</v>
      </c>
      <c r="B10" s="194" t="s">
        <v>508</v>
      </c>
      <c r="C10" s="194" t="s">
        <v>519</v>
      </c>
      <c r="D10" s="194" t="s">
        <v>520</v>
      </c>
      <c r="E10" s="194" t="s">
        <v>294</v>
      </c>
      <c r="F10" s="194" t="s">
        <v>522</v>
      </c>
    </row>
    <row r="11" spans="1:6">
      <c r="A11" s="193">
        <v>5203010030</v>
      </c>
      <c r="B11" s="194" t="s">
        <v>508</v>
      </c>
      <c r="C11" s="194" t="s">
        <v>519</v>
      </c>
      <c r="D11" s="194" t="s">
        <v>520</v>
      </c>
      <c r="E11" s="194" t="s">
        <v>368</v>
      </c>
      <c r="F11" s="194" t="s">
        <v>523</v>
      </c>
    </row>
    <row r="12" spans="1:6">
      <c r="A12" s="193">
        <v>5203020030</v>
      </c>
      <c r="B12" s="194" t="s">
        <v>508</v>
      </c>
      <c r="C12" s="194" t="s">
        <v>519</v>
      </c>
      <c r="D12" s="194" t="s">
        <v>520</v>
      </c>
      <c r="E12" s="194" t="s">
        <v>369</v>
      </c>
      <c r="F12" s="194" t="s">
        <v>524</v>
      </c>
    </row>
    <row r="13" spans="1:6">
      <c r="A13" s="193">
        <v>5203020040</v>
      </c>
      <c r="B13" s="194" t="s">
        <v>508</v>
      </c>
      <c r="C13" s="194" t="s">
        <v>519</v>
      </c>
      <c r="D13" s="194" t="s">
        <v>520</v>
      </c>
      <c r="E13" s="194" t="s">
        <v>370</v>
      </c>
      <c r="F13" s="194" t="s">
        <v>525</v>
      </c>
    </row>
    <row r="14" spans="1:6">
      <c r="A14" s="193">
        <v>5203020050</v>
      </c>
      <c r="B14" s="194" t="s">
        <v>508</v>
      </c>
      <c r="C14" s="194" t="s">
        <v>519</v>
      </c>
      <c r="D14" s="194" t="s">
        <v>520</v>
      </c>
      <c r="E14" s="194" t="s">
        <v>371</v>
      </c>
      <c r="F14" s="194" t="s">
        <v>526</v>
      </c>
    </row>
    <row r="15" spans="1:6">
      <c r="A15" s="193">
        <v>5203020060</v>
      </c>
      <c r="B15" s="194" t="s">
        <v>508</v>
      </c>
      <c r="C15" s="194" t="s">
        <v>519</v>
      </c>
      <c r="D15" s="194" t="s">
        <v>520</v>
      </c>
      <c r="E15" s="194" t="s">
        <v>372</v>
      </c>
      <c r="F15" s="194" t="s">
        <v>527</v>
      </c>
    </row>
    <row r="16" spans="1:6">
      <c r="A16" s="193">
        <v>5203020080</v>
      </c>
      <c r="B16" s="194" t="s">
        <v>508</v>
      </c>
      <c r="C16" s="194" t="s">
        <v>519</v>
      </c>
      <c r="D16" s="194" t="s">
        <v>520</v>
      </c>
      <c r="E16" s="194" t="s">
        <v>373</v>
      </c>
      <c r="F16" s="194" t="s">
        <v>528</v>
      </c>
    </row>
    <row r="17" spans="1:6">
      <c r="A17" s="193">
        <v>5203020090</v>
      </c>
      <c r="B17" s="194" t="s">
        <v>508</v>
      </c>
      <c r="C17" s="194" t="s">
        <v>519</v>
      </c>
      <c r="D17" s="194" t="s">
        <v>520</v>
      </c>
      <c r="E17" s="194" t="s">
        <v>374</v>
      </c>
      <c r="F17" s="194" t="s">
        <v>529</v>
      </c>
    </row>
    <row r="18" spans="1:6">
      <c r="A18" s="193">
        <v>5203020100</v>
      </c>
      <c r="B18" s="194" t="s">
        <v>508</v>
      </c>
      <c r="C18" s="194" t="s">
        <v>519</v>
      </c>
      <c r="D18" s="194" t="s">
        <v>520</v>
      </c>
      <c r="E18" s="194" t="s">
        <v>391</v>
      </c>
      <c r="F18" s="194" t="s">
        <v>530</v>
      </c>
    </row>
    <row r="19" spans="1:6">
      <c r="A19" s="193">
        <v>5203020110</v>
      </c>
      <c r="B19" s="194" t="s">
        <v>508</v>
      </c>
      <c r="C19" s="194" t="s">
        <v>519</v>
      </c>
      <c r="D19" s="194" t="s">
        <v>520</v>
      </c>
      <c r="E19" s="194" t="s">
        <v>392</v>
      </c>
      <c r="F19" s="194" t="s">
        <v>531</v>
      </c>
    </row>
    <row r="20" spans="1:6">
      <c r="A20" s="193">
        <v>5203029990</v>
      </c>
      <c r="B20" s="194" t="s">
        <v>508</v>
      </c>
      <c r="C20" s="194" t="s">
        <v>519</v>
      </c>
      <c r="D20" s="194" t="s">
        <v>520</v>
      </c>
      <c r="E20" s="194" t="s">
        <v>532</v>
      </c>
      <c r="F20" s="194" t="s">
        <v>533</v>
      </c>
    </row>
    <row r="21" spans="1:6">
      <c r="A21" s="193">
        <v>5301010010</v>
      </c>
      <c r="B21" s="194" t="s">
        <v>508</v>
      </c>
      <c r="C21" s="194" t="s">
        <v>519</v>
      </c>
      <c r="D21" s="194" t="s">
        <v>520</v>
      </c>
      <c r="E21" s="194" t="s">
        <v>297</v>
      </c>
      <c r="F21" s="194" t="s">
        <v>534</v>
      </c>
    </row>
    <row r="22" spans="1:6">
      <c r="A22" s="193">
        <v>5301010020</v>
      </c>
      <c r="B22" s="194" t="s">
        <v>508</v>
      </c>
      <c r="C22" s="194" t="s">
        <v>519</v>
      </c>
      <c r="D22" s="194" t="s">
        <v>520</v>
      </c>
      <c r="E22" s="194" t="s">
        <v>298</v>
      </c>
      <c r="F22" s="194" t="s">
        <v>535</v>
      </c>
    </row>
    <row r="23" spans="1:6">
      <c r="A23" s="193">
        <v>5301010030</v>
      </c>
      <c r="B23" s="194" t="s">
        <v>508</v>
      </c>
      <c r="C23" s="194" t="s">
        <v>519</v>
      </c>
      <c r="D23" s="194" t="s">
        <v>520</v>
      </c>
      <c r="E23" s="194" t="s">
        <v>299</v>
      </c>
      <c r="F23" s="194" t="s">
        <v>536</v>
      </c>
    </row>
    <row r="24" spans="1:6">
      <c r="A24" s="193">
        <v>5301010040</v>
      </c>
      <c r="B24" s="194" t="s">
        <v>508</v>
      </c>
      <c r="C24" s="194" t="s">
        <v>519</v>
      </c>
      <c r="D24" s="194" t="s">
        <v>520</v>
      </c>
      <c r="E24" s="194" t="s">
        <v>300</v>
      </c>
      <c r="F24" s="194" t="s">
        <v>537</v>
      </c>
    </row>
    <row r="25" spans="1:6">
      <c r="A25" s="193">
        <v>5301010050</v>
      </c>
      <c r="B25" s="194" t="s">
        <v>508</v>
      </c>
      <c r="C25" s="194" t="s">
        <v>519</v>
      </c>
      <c r="D25" s="194" t="s">
        <v>520</v>
      </c>
      <c r="E25" s="194" t="s">
        <v>375</v>
      </c>
      <c r="F25" s="194" t="s">
        <v>538</v>
      </c>
    </row>
    <row r="26" spans="1:6">
      <c r="A26" s="193">
        <v>5301010060</v>
      </c>
      <c r="B26" s="194" t="s">
        <v>508</v>
      </c>
      <c r="C26" s="194" t="s">
        <v>519</v>
      </c>
      <c r="D26" s="194" t="s">
        <v>520</v>
      </c>
      <c r="E26" s="194" t="s">
        <v>301</v>
      </c>
      <c r="F26" s="194" t="s">
        <v>539</v>
      </c>
    </row>
    <row r="27" spans="1:6">
      <c r="A27" s="193">
        <v>5301010070</v>
      </c>
      <c r="B27" s="194" t="s">
        <v>508</v>
      </c>
      <c r="C27" s="194" t="s">
        <v>519</v>
      </c>
      <c r="D27" s="194" t="s">
        <v>520</v>
      </c>
      <c r="E27" s="194" t="s">
        <v>376</v>
      </c>
      <c r="F27" s="194" t="s">
        <v>540</v>
      </c>
    </row>
    <row r="28" spans="1:6">
      <c r="A28" s="193">
        <v>5301010080</v>
      </c>
      <c r="B28" s="194" t="s">
        <v>508</v>
      </c>
      <c r="C28" s="194" t="s">
        <v>519</v>
      </c>
      <c r="D28" s="194" t="s">
        <v>520</v>
      </c>
      <c r="E28" s="194" t="s">
        <v>377</v>
      </c>
      <c r="F28" s="194" t="s">
        <v>541</v>
      </c>
    </row>
    <row r="29" spans="1:6">
      <c r="A29" s="193">
        <v>5301010090</v>
      </c>
      <c r="B29" s="194" t="s">
        <v>508</v>
      </c>
      <c r="C29" s="194" t="s">
        <v>519</v>
      </c>
      <c r="D29" s="194" t="s">
        <v>520</v>
      </c>
      <c r="E29" s="194" t="s">
        <v>302</v>
      </c>
      <c r="F29" s="194" t="s">
        <v>542</v>
      </c>
    </row>
    <row r="30" spans="1:6">
      <c r="A30" s="193">
        <v>5301019990</v>
      </c>
      <c r="B30" s="194" t="s">
        <v>508</v>
      </c>
      <c r="C30" s="194" t="s">
        <v>519</v>
      </c>
      <c r="D30" s="194" t="s">
        <v>520</v>
      </c>
      <c r="E30" s="194" t="s">
        <v>303</v>
      </c>
      <c r="F30" s="194" t="s">
        <v>543</v>
      </c>
    </row>
    <row r="31" spans="1:6">
      <c r="A31" s="193">
        <v>5302080010</v>
      </c>
      <c r="B31" s="194" t="s">
        <v>508</v>
      </c>
      <c r="C31" s="194" t="s">
        <v>519</v>
      </c>
      <c r="D31" s="194" t="s">
        <v>520</v>
      </c>
      <c r="E31" s="194" t="s">
        <v>311</v>
      </c>
      <c r="F31" s="194" t="s">
        <v>544</v>
      </c>
    </row>
    <row r="32" spans="1:6">
      <c r="A32" s="193">
        <v>1505010010</v>
      </c>
      <c r="B32" s="194" t="s">
        <v>508</v>
      </c>
      <c r="C32" s="194" t="s">
        <v>519</v>
      </c>
      <c r="D32" s="194" t="s">
        <v>545</v>
      </c>
      <c r="E32" s="194" t="s">
        <v>546</v>
      </c>
      <c r="F32" s="194" t="s">
        <v>547</v>
      </c>
    </row>
    <row r="33" spans="1:6">
      <c r="A33" s="193">
        <v>1505030010</v>
      </c>
      <c r="B33" s="194" t="s">
        <v>508</v>
      </c>
      <c r="C33" s="194" t="s">
        <v>519</v>
      </c>
      <c r="D33" s="194" t="s">
        <v>545</v>
      </c>
      <c r="E33" s="194" t="s">
        <v>388</v>
      </c>
      <c r="F33" s="194" t="s">
        <v>548</v>
      </c>
    </row>
    <row r="34" spans="1:6">
      <c r="A34" s="193">
        <v>1505030020</v>
      </c>
      <c r="B34" s="194" t="s">
        <v>508</v>
      </c>
      <c r="C34" s="194" t="s">
        <v>519</v>
      </c>
      <c r="D34" s="194" t="s">
        <v>545</v>
      </c>
      <c r="E34" s="194" t="s">
        <v>289</v>
      </c>
      <c r="F34" s="194" t="s">
        <v>549</v>
      </c>
    </row>
    <row r="35" spans="1:6">
      <c r="A35" s="193">
        <v>1505030030</v>
      </c>
      <c r="B35" s="194" t="s">
        <v>508</v>
      </c>
      <c r="C35" s="194" t="s">
        <v>519</v>
      </c>
      <c r="D35" s="194" t="s">
        <v>545</v>
      </c>
      <c r="E35" s="194" t="s">
        <v>290</v>
      </c>
      <c r="F35" s="194" t="s">
        <v>550</v>
      </c>
    </row>
    <row r="36" spans="1:6">
      <c r="A36" s="193">
        <v>5204029990</v>
      </c>
      <c r="B36" s="194" t="s">
        <v>508</v>
      </c>
      <c r="C36" s="194" t="s">
        <v>519</v>
      </c>
      <c r="D36" s="194" t="s">
        <v>545</v>
      </c>
      <c r="E36" s="194" t="s">
        <v>295</v>
      </c>
      <c r="F36" s="194" t="s">
        <v>551</v>
      </c>
    </row>
    <row r="37" spans="1:6">
      <c r="A37" s="193">
        <v>5205010030</v>
      </c>
      <c r="B37" s="194" t="s">
        <v>508</v>
      </c>
      <c r="C37" s="194" t="s">
        <v>519</v>
      </c>
      <c r="D37" s="194" t="s">
        <v>545</v>
      </c>
      <c r="E37" s="194" t="s">
        <v>400</v>
      </c>
      <c r="F37" s="194" t="s">
        <v>552</v>
      </c>
    </row>
    <row r="38" spans="1:6">
      <c r="A38" s="193">
        <v>5205010040</v>
      </c>
      <c r="B38" s="194" t="s">
        <v>508</v>
      </c>
      <c r="C38" s="194" t="s">
        <v>519</v>
      </c>
      <c r="D38" s="194" t="s">
        <v>545</v>
      </c>
      <c r="E38" s="194" t="s">
        <v>296</v>
      </c>
      <c r="F38" s="194" t="s">
        <v>553</v>
      </c>
    </row>
    <row r="39" spans="1:6">
      <c r="A39" s="193">
        <v>5206010010</v>
      </c>
      <c r="B39" s="194" t="s">
        <v>508</v>
      </c>
      <c r="C39" s="194" t="s">
        <v>519</v>
      </c>
      <c r="D39" s="194" t="s">
        <v>545</v>
      </c>
      <c r="E39" s="194" t="s">
        <v>554</v>
      </c>
      <c r="F39" s="194" t="s">
        <v>555</v>
      </c>
    </row>
    <row r="40" spans="1:6">
      <c r="A40" s="193">
        <v>5206010020</v>
      </c>
      <c r="B40" s="194" t="s">
        <v>508</v>
      </c>
      <c r="C40" s="194" t="s">
        <v>519</v>
      </c>
      <c r="D40" s="194" t="s">
        <v>545</v>
      </c>
      <c r="E40" s="194" t="s">
        <v>556</v>
      </c>
      <c r="F40" s="194" t="s">
        <v>557</v>
      </c>
    </row>
    <row r="41" spans="1:6">
      <c r="A41" s="193">
        <v>5206020010</v>
      </c>
      <c r="B41" s="194" t="s">
        <v>508</v>
      </c>
      <c r="C41" s="194" t="s">
        <v>519</v>
      </c>
      <c r="D41" s="194" t="s">
        <v>545</v>
      </c>
      <c r="E41" s="194" t="s">
        <v>558</v>
      </c>
      <c r="F41" s="194" t="s">
        <v>559</v>
      </c>
    </row>
    <row r="42" spans="1:6">
      <c r="A42" s="193">
        <v>5206020020</v>
      </c>
      <c r="B42" s="194" t="s">
        <v>508</v>
      </c>
      <c r="C42" s="194" t="s">
        <v>519</v>
      </c>
      <c r="D42" s="194" t="s">
        <v>545</v>
      </c>
      <c r="E42" s="194" t="s">
        <v>560</v>
      </c>
      <c r="F42" s="194" t="s">
        <v>561</v>
      </c>
    </row>
    <row r="43" spans="1:6">
      <c r="A43" s="193">
        <v>5302010010</v>
      </c>
      <c r="B43" s="194" t="s">
        <v>508</v>
      </c>
      <c r="C43" s="194" t="s">
        <v>519</v>
      </c>
      <c r="D43" s="194" t="s">
        <v>545</v>
      </c>
      <c r="E43" s="194" t="s">
        <v>402</v>
      </c>
      <c r="F43" s="194" t="s">
        <v>562</v>
      </c>
    </row>
    <row r="44" spans="1:6">
      <c r="A44" s="193">
        <v>5302010020</v>
      </c>
      <c r="B44" s="194" t="s">
        <v>508</v>
      </c>
      <c r="C44" s="194" t="s">
        <v>519</v>
      </c>
      <c r="D44" s="194" t="s">
        <v>545</v>
      </c>
      <c r="E44" s="194" t="s">
        <v>403</v>
      </c>
      <c r="F44" s="194" t="s">
        <v>563</v>
      </c>
    </row>
    <row r="45" spans="1:6">
      <c r="A45" s="193">
        <v>5302010030</v>
      </c>
      <c r="B45" s="194" t="s">
        <v>508</v>
      </c>
      <c r="C45" s="194" t="s">
        <v>519</v>
      </c>
      <c r="D45" s="194" t="s">
        <v>545</v>
      </c>
      <c r="E45" s="194" t="s">
        <v>404</v>
      </c>
      <c r="F45" s="194" t="s">
        <v>564</v>
      </c>
    </row>
    <row r="46" spans="1:6">
      <c r="A46" s="193">
        <v>5302010040</v>
      </c>
      <c r="B46" s="194" t="s">
        <v>508</v>
      </c>
      <c r="C46" s="194" t="s">
        <v>519</v>
      </c>
      <c r="D46" s="194" t="s">
        <v>545</v>
      </c>
      <c r="E46" s="194" t="s">
        <v>405</v>
      </c>
      <c r="F46" s="194" t="s">
        <v>565</v>
      </c>
    </row>
    <row r="47" spans="1:6">
      <c r="A47" s="193">
        <v>5302010050</v>
      </c>
      <c r="B47" s="194" t="s">
        <v>508</v>
      </c>
      <c r="C47" s="194" t="s">
        <v>519</v>
      </c>
      <c r="D47" s="194" t="s">
        <v>545</v>
      </c>
      <c r="E47" s="194" t="s">
        <v>406</v>
      </c>
      <c r="F47" s="194" t="s">
        <v>566</v>
      </c>
    </row>
    <row r="48" spans="1:6">
      <c r="A48" s="193">
        <v>5302020010</v>
      </c>
      <c r="B48" s="194" t="s">
        <v>508</v>
      </c>
      <c r="C48" s="194" t="s">
        <v>519</v>
      </c>
      <c r="D48" s="194" t="s">
        <v>545</v>
      </c>
      <c r="E48" s="194" t="s">
        <v>304</v>
      </c>
      <c r="F48" s="194" t="s">
        <v>567</v>
      </c>
    </row>
    <row r="49" spans="1:6">
      <c r="A49" s="193">
        <v>5302020020</v>
      </c>
      <c r="B49" s="194" t="s">
        <v>508</v>
      </c>
      <c r="C49" s="194" t="s">
        <v>519</v>
      </c>
      <c r="D49" s="194" t="s">
        <v>545</v>
      </c>
      <c r="E49" s="194" t="s">
        <v>407</v>
      </c>
      <c r="F49" s="194" t="s">
        <v>568</v>
      </c>
    </row>
    <row r="50" spans="1:6">
      <c r="A50" s="193">
        <v>5302020030</v>
      </c>
      <c r="B50" s="194" t="s">
        <v>508</v>
      </c>
      <c r="C50" s="194" t="s">
        <v>519</v>
      </c>
      <c r="D50" s="194" t="s">
        <v>545</v>
      </c>
      <c r="E50" s="194" t="s">
        <v>305</v>
      </c>
      <c r="F50" s="194" t="s">
        <v>569</v>
      </c>
    </row>
    <row r="51" spans="1:6">
      <c r="A51" s="193">
        <v>5302029990</v>
      </c>
      <c r="B51" s="194" t="s">
        <v>508</v>
      </c>
      <c r="C51" s="194" t="s">
        <v>519</v>
      </c>
      <c r="D51" s="194" t="s">
        <v>545</v>
      </c>
      <c r="E51" s="194" t="s">
        <v>408</v>
      </c>
      <c r="F51" s="194" t="s">
        <v>570</v>
      </c>
    </row>
    <row r="52" spans="1:6">
      <c r="A52" s="193">
        <v>5302030010</v>
      </c>
      <c r="B52" s="194" t="s">
        <v>508</v>
      </c>
      <c r="C52" s="194" t="s">
        <v>519</v>
      </c>
      <c r="D52" s="194" t="s">
        <v>545</v>
      </c>
      <c r="E52" s="194" t="s">
        <v>409</v>
      </c>
      <c r="F52" s="194" t="s">
        <v>571</v>
      </c>
    </row>
    <row r="53" spans="1:6">
      <c r="A53" s="193">
        <v>5302030020</v>
      </c>
      <c r="B53" s="194" t="s">
        <v>508</v>
      </c>
      <c r="C53" s="194" t="s">
        <v>519</v>
      </c>
      <c r="D53" s="194" t="s">
        <v>545</v>
      </c>
      <c r="E53" s="194" t="s">
        <v>410</v>
      </c>
      <c r="F53" s="194" t="s">
        <v>572</v>
      </c>
    </row>
    <row r="54" spans="1:6">
      <c r="A54" s="193">
        <v>5302030030</v>
      </c>
      <c r="B54" s="194" t="s">
        <v>508</v>
      </c>
      <c r="C54" s="194" t="s">
        <v>519</v>
      </c>
      <c r="D54" s="194" t="s">
        <v>545</v>
      </c>
      <c r="E54" s="194" t="s">
        <v>411</v>
      </c>
      <c r="F54" s="194" t="s">
        <v>573</v>
      </c>
    </row>
    <row r="55" spans="1:6">
      <c r="A55" s="193">
        <v>5302030040</v>
      </c>
      <c r="B55" s="194" t="s">
        <v>508</v>
      </c>
      <c r="C55" s="194" t="s">
        <v>519</v>
      </c>
      <c r="D55" s="194" t="s">
        <v>545</v>
      </c>
      <c r="E55" s="194" t="s">
        <v>412</v>
      </c>
      <c r="F55" s="194" t="s">
        <v>574</v>
      </c>
    </row>
    <row r="56" spans="1:6">
      <c r="A56" s="193">
        <v>5302030050</v>
      </c>
      <c r="B56" s="194" t="s">
        <v>508</v>
      </c>
      <c r="C56" s="194" t="s">
        <v>519</v>
      </c>
      <c r="D56" s="194" t="s">
        <v>545</v>
      </c>
      <c r="E56" s="194" t="s">
        <v>413</v>
      </c>
      <c r="F56" s="194" t="s">
        <v>575</v>
      </c>
    </row>
    <row r="57" spans="1:6">
      <c r="A57" s="193">
        <v>5302030060</v>
      </c>
      <c r="B57" s="194" t="s">
        <v>508</v>
      </c>
      <c r="C57" s="194" t="s">
        <v>519</v>
      </c>
      <c r="D57" s="194" t="s">
        <v>545</v>
      </c>
      <c r="E57" s="194" t="s">
        <v>306</v>
      </c>
      <c r="F57" s="194" t="s">
        <v>576</v>
      </c>
    </row>
    <row r="58" spans="1:6">
      <c r="A58" s="193">
        <v>5302030070</v>
      </c>
      <c r="B58" s="194" t="s">
        <v>508</v>
      </c>
      <c r="C58" s="194" t="s">
        <v>519</v>
      </c>
      <c r="D58" s="194" t="s">
        <v>545</v>
      </c>
      <c r="E58" s="194" t="s">
        <v>414</v>
      </c>
      <c r="F58" s="194" t="s">
        <v>577</v>
      </c>
    </row>
    <row r="59" spans="1:6">
      <c r="A59" s="193">
        <v>5302039990</v>
      </c>
      <c r="B59" s="194" t="s">
        <v>508</v>
      </c>
      <c r="C59" s="194" t="s">
        <v>519</v>
      </c>
      <c r="D59" s="194" t="s">
        <v>545</v>
      </c>
      <c r="E59" s="194" t="s">
        <v>307</v>
      </c>
      <c r="F59" s="194" t="s">
        <v>578</v>
      </c>
    </row>
    <row r="60" spans="1:6">
      <c r="A60" s="193">
        <v>5302040010</v>
      </c>
      <c r="B60" s="194" t="s">
        <v>508</v>
      </c>
      <c r="C60" s="194" t="s">
        <v>519</v>
      </c>
      <c r="D60" s="194" t="s">
        <v>545</v>
      </c>
      <c r="E60" s="194" t="s">
        <v>415</v>
      </c>
      <c r="F60" s="194" t="s">
        <v>579</v>
      </c>
    </row>
    <row r="61" spans="1:6">
      <c r="A61" s="193">
        <v>5302050010</v>
      </c>
      <c r="B61" s="194" t="s">
        <v>508</v>
      </c>
      <c r="C61" s="194" t="s">
        <v>519</v>
      </c>
      <c r="D61" s="194" t="s">
        <v>545</v>
      </c>
      <c r="E61" s="194" t="s">
        <v>308</v>
      </c>
      <c r="F61" s="194" t="s">
        <v>580</v>
      </c>
    </row>
    <row r="62" spans="1:6">
      <c r="A62" s="193">
        <v>5302050020</v>
      </c>
      <c r="B62" s="194" t="s">
        <v>508</v>
      </c>
      <c r="C62" s="194" t="s">
        <v>519</v>
      </c>
      <c r="D62" s="194" t="s">
        <v>545</v>
      </c>
      <c r="E62" s="194" t="s">
        <v>416</v>
      </c>
      <c r="F62" s="194" t="s">
        <v>581</v>
      </c>
    </row>
    <row r="63" spans="1:6">
      <c r="A63" s="193">
        <v>5302050030</v>
      </c>
      <c r="B63" s="194" t="s">
        <v>508</v>
      </c>
      <c r="C63" s="194" t="s">
        <v>519</v>
      </c>
      <c r="D63" s="194" t="s">
        <v>545</v>
      </c>
      <c r="E63" s="194" t="s">
        <v>417</v>
      </c>
      <c r="F63" s="194" t="s">
        <v>582</v>
      </c>
    </row>
    <row r="64" spans="1:6">
      <c r="A64" s="193">
        <v>5302060010</v>
      </c>
      <c r="B64" s="194" t="s">
        <v>508</v>
      </c>
      <c r="C64" s="194" t="s">
        <v>519</v>
      </c>
      <c r="D64" s="194" t="s">
        <v>545</v>
      </c>
      <c r="E64" s="194" t="s">
        <v>418</v>
      </c>
      <c r="F64" s="194" t="s">
        <v>583</v>
      </c>
    </row>
    <row r="65" spans="1:6">
      <c r="A65" s="193">
        <v>5302060020</v>
      </c>
      <c r="B65" s="194" t="s">
        <v>508</v>
      </c>
      <c r="C65" s="194" t="s">
        <v>519</v>
      </c>
      <c r="D65" s="194" t="s">
        <v>545</v>
      </c>
      <c r="E65" s="194" t="s">
        <v>419</v>
      </c>
      <c r="F65" s="194" t="s">
        <v>584</v>
      </c>
    </row>
    <row r="66" spans="1:6">
      <c r="A66" s="193">
        <v>5302060030</v>
      </c>
      <c r="B66" s="194" t="s">
        <v>508</v>
      </c>
      <c r="C66" s="194" t="s">
        <v>519</v>
      </c>
      <c r="D66" s="194" t="s">
        <v>545</v>
      </c>
      <c r="E66" s="194" t="s">
        <v>420</v>
      </c>
      <c r="F66" s="194" t="s">
        <v>585</v>
      </c>
    </row>
    <row r="67" spans="1:6">
      <c r="A67" s="193">
        <v>5302069990</v>
      </c>
      <c r="B67" s="194" t="s">
        <v>508</v>
      </c>
      <c r="C67" s="194" t="s">
        <v>519</v>
      </c>
      <c r="D67" s="194" t="s">
        <v>545</v>
      </c>
      <c r="E67" s="194" t="s">
        <v>309</v>
      </c>
      <c r="F67" s="194" t="s">
        <v>586</v>
      </c>
    </row>
    <row r="68" spans="1:6">
      <c r="A68" s="193">
        <v>5302070010</v>
      </c>
      <c r="B68" s="194" t="s">
        <v>508</v>
      </c>
      <c r="C68" s="194" t="s">
        <v>519</v>
      </c>
      <c r="D68" s="194" t="s">
        <v>545</v>
      </c>
      <c r="E68" s="194" t="s">
        <v>310</v>
      </c>
      <c r="F68" s="194" t="s">
        <v>587</v>
      </c>
    </row>
    <row r="69" spans="1:6">
      <c r="A69" s="193">
        <v>5302080020</v>
      </c>
      <c r="B69" s="194" t="s">
        <v>508</v>
      </c>
      <c r="C69" s="194" t="s">
        <v>519</v>
      </c>
      <c r="D69" s="194" t="s">
        <v>545</v>
      </c>
      <c r="E69" s="194" t="s">
        <v>421</v>
      </c>
      <c r="F69" s="194" t="s">
        <v>588</v>
      </c>
    </row>
    <row r="70" spans="1:6">
      <c r="A70" s="193">
        <v>5302090010</v>
      </c>
      <c r="B70" s="194" t="s">
        <v>508</v>
      </c>
      <c r="C70" s="194" t="s">
        <v>519</v>
      </c>
      <c r="D70" s="194" t="s">
        <v>545</v>
      </c>
      <c r="E70" s="194" t="s">
        <v>422</v>
      </c>
      <c r="F70" s="194" t="s">
        <v>589</v>
      </c>
    </row>
    <row r="71" spans="1:6">
      <c r="A71" s="193">
        <v>5302999990</v>
      </c>
      <c r="B71" s="194" t="s">
        <v>508</v>
      </c>
      <c r="C71" s="194" t="s">
        <v>519</v>
      </c>
      <c r="D71" s="194" t="s">
        <v>545</v>
      </c>
      <c r="E71" s="194" t="s">
        <v>312</v>
      </c>
      <c r="F71" s="194" t="s">
        <v>590</v>
      </c>
    </row>
    <row r="72" spans="1:6">
      <c r="A72" s="193">
        <v>5304010010</v>
      </c>
      <c r="B72" s="194" t="s">
        <v>508</v>
      </c>
      <c r="C72" s="194" t="s">
        <v>519</v>
      </c>
      <c r="D72" s="194" t="s">
        <v>545</v>
      </c>
      <c r="E72" s="194" t="s">
        <v>427</v>
      </c>
      <c r="F72" s="194" t="s">
        <v>591</v>
      </c>
    </row>
    <row r="73" spans="1:6">
      <c r="A73" s="193">
        <v>5304010020</v>
      </c>
      <c r="B73" s="194" t="s">
        <v>508</v>
      </c>
      <c r="C73" s="194" t="s">
        <v>519</v>
      </c>
      <c r="D73" s="194" t="s">
        <v>545</v>
      </c>
      <c r="E73" s="194" t="s">
        <v>332</v>
      </c>
      <c r="F73" s="194" t="s">
        <v>592</v>
      </c>
    </row>
    <row r="74" spans="1:6">
      <c r="A74" s="193">
        <v>5304010030</v>
      </c>
      <c r="B74" s="194" t="s">
        <v>508</v>
      </c>
      <c r="C74" s="194" t="s">
        <v>519</v>
      </c>
      <c r="D74" s="194" t="s">
        <v>545</v>
      </c>
      <c r="E74" s="194" t="s">
        <v>428</v>
      </c>
      <c r="F74" s="194" t="s">
        <v>593</v>
      </c>
    </row>
    <row r="75" spans="1:6">
      <c r="A75" s="193">
        <v>5304010040</v>
      </c>
      <c r="B75" s="194" t="s">
        <v>508</v>
      </c>
      <c r="C75" s="194" t="s">
        <v>519</v>
      </c>
      <c r="D75" s="194" t="s">
        <v>545</v>
      </c>
      <c r="E75" s="194" t="s">
        <v>429</v>
      </c>
      <c r="F75" s="194" t="s">
        <v>594</v>
      </c>
    </row>
    <row r="76" spans="1:6">
      <c r="A76" s="193">
        <v>5304010050</v>
      </c>
      <c r="B76" s="194" t="s">
        <v>508</v>
      </c>
      <c r="C76" s="194" t="s">
        <v>519</v>
      </c>
      <c r="D76" s="194" t="s">
        <v>545</v>
      </c>
      <c r="E76" s="194" t="s">
        <v>430</v>
      </c>
      <c r="F76" s="194" t="s">
        <v>595</v>
      </c>
    </row>
    <row r="77" spans="1:6">
      <c r="A77" s="193">
        <v>5304010060</v>
      </c>
      <c r="B77" s="194" t="s">
        <v>508</v>
      </c>
      <c r="C77" s="194" t="s">
        <v>519</v>
      </c>
      <c r="D77" s="194" t="s">
        <v>545</v>
      </c>
      <c r="E77" s="194" t="s">
        <v>333</v>
      </c>
      <c r="F77" s="194" t="s">
        <v>596</v>
      </c>
    </row>
    <row r="78" spans="1:6">
      <c r="A78" s="193">
        <v>5304010070</v>
      </c>
      <c r="B78" s="194" t="s">
        <v>508</v>
      </c>
      <c r="C78" s="194" t="s">
        <v>519</v>
      </c>
      <c r="D78" s="194" t="s">
        <v>545</v>
      </c>
      <c r="E78" s="194" t="s">
        <v>431</v>
      </c>
      <c r="F78" s="194" t="s">
        <v>597</v>
      </c>
    </row>
    <row r="79" spans="1:6">
      <c r="A79" s="193">
        <v>5304010080</v>
      </c>
      <c r="B79" s="194" t="s">
        <v>508</v>
      </c>
      <c r="C79" s="194" t="s">
        <v>519</v>
      </c>
      <c r="D79" s="194" t="s">
        <v>545</v>
      </c>
      <c r="E79" s="194" t="s">
        <v>432</v>
      </c>
      <c r="F79" s="194" t="s">
        <v>598</v>
      </c>
    </row>
    <row r="80" spans="1:6">
      <c r="A80" s="193">
        <v>5304040010</v>
      </c>
      <c r="B80" s="194" t="s">
        <v>508</v>
      </c>
      <c r="C80" s="194" t="s">
        <v>519</v>
      </c>
      <c r="D80" s="194" t="s">
        <v>545</v>
      </c>
      <c r="E80" s="194" t="s">
        <v>338</v>
      </c>
      <c r="F80" s="194" t="s">
        <v>599</v>
      </c>
    </row>
    <row r="81" spans="1:6">
      <c r="A81" s="193">
        <v>5304050010</v>
      </c>
      <c r="B81" s="194" t="s">
        <v>508</v>
      </c>
      <c r="C81" s="194" t="s">
        <v>519</v>
      </c>
      <c r="D81" s="194" t="s">
        <v>545</v>
      </c>
      <c r="E81" s="194" t="s">
        <v>339</v>
      </c>
      <c r="F81" s="194" t="s">
        <v>600</v>
      </c>
    </row>
    <row r="82" spans="1:6">
      <c r="A82" s="193">
        <v>5304050020</v>
      </c>
      <c r="B82" s="194" t="s">
        <v>508</v>
      </c>
      <c r="C82" s="194" t="s">
        <v>519</v>
      </c>
      <c r="D82" s="194" t="s">
        <v>545</v>
      </c>
      <c r="E82" s="194" t="s">
        <v>436</v>
      </c>
      <c r="F82" s="194" t="s">
        <v>601</v>
      </c>
    </row>
    <row r="83" spans="1:6">
      <c r="A83" s="193">
        <v>5304050030</v>
      </c>
      <c r="B83" s="194" t="s">
        <v>508</v>
      </c>
      <c r="C83" s="194" t="s">
        <v>519</v>
      </c>
      <c r="D83" s="194" t="s">
        <v>545</v>
      </c>
      <c r="E83" s="194" t="s">
        <v>437</v>
      </c>
      <c r="F83" s="194" t="s">
        <v>602</v>
      </c>
    </row>
    <row r="84" spans="1:6">
      <c r="A84" s="193">
        <v>5304990010</v>
      </c>
      <c r="B84" s="194" t="s">
        <v>508</v>
      </c>
      <c r="C84" s="194" t="s">
        <v>519</v>
      </c>
      <c r="D84" s="194" t="s">
        <v>545</v>
      </c>
      <c r="E84" s="194" t="s">
        <v>340</v>
      </c>
      <c r="F84" s="194" t="s">
        <v>603</v>
      </c>
    </row>
    <row r="85" spans="1:6">
      <c r="A85" s="193">
        <v>5304999990</v>
      </c>
      <c r="B85" s="194" t="s">
        <v>508</v>
      </c>
      <c r="C85" s="194" t="s">
        <v>519</v>
      </c>
      <c r="D85" s="194" t="s">
        <v>545</v>
      </c>
      <c r="E85" s="194" t="s">
        <v>341</v>
      </c>
      <c r="F85" s="194" t="s">
        <v>604</v>
      </c>
    </row>
    <row r="86" spans="1:6">
      <c r="A86" s="193">
        <v>5502040020</v>
      </c>
      <c r="B86" s="194" t="s">
        <v>508</v>
      </c>
      <c r="C86" s="194" t="s">
        <v>519</v>
      </c>
      <c r="D86" s="194" t="s">
        <v>545</v>
      </c>
      <c r="E86" s="194" t="s">
        <v>445</v>
      </c>
      <c r="F86" s="194" t="s">
        <v>605</v>
      </c>
    </row>
    <row r="87" spans="1:6">
      <c r="A87" s="193">
        <v>5502040030</v>
      </c>
      <c r="B87" s="194" t="s">
        <v>508</v>
      </c>
      <c r="C87" s="194" t="s">
        <v>519</v>
      </c>
      <c r="D87" s="194" t="s">
        <v>545</v>
      </c>
      <c r="E87" s="194" t="s">
        <v>446</v>
      </c>
      <c r="F87" s="194" t="s">
        <v>606</v>
      </c>
    </row>
    <row r="88" spans="1:6">
      <c r="A88" s="193">
        <v>5304020010</v>
      </c>
      <c r="B88" s="194" t="s">
        <v>508</v>
      </c>
      <c r="C88" s="194" t="s">
        <v>519</v>
      </c>
      <c r="D88" s="194" t="s">
        <v>607</v>
      </c>
      <c r="E88" s="194" t="s">
        <v>334</v>
      </c>
      <c r="F88" s="194" t="s">
        <v>608</v>
      </c>
    </row>
    <row r="89" spans="1:6">
      <c r="A89" s="193">
        <v>5304020020</v>
      </c>
      <c r="B89" s="194" t="s">
        <v>508</v>
      </c>
      <c r="C89" s="194" t="s">
        <v>519</v>
      </c>
      <c r="D89" s="194" t="s">
        <v>607</v>
      </c>
      <c r="E89" s="194" t="s">
        <v>335</v>
      </c>
      <c r="F89" s="194" t="s">
        <v>609</v>
      </c>
    </row>
    <row r="90" spans="1:6">
      <c r="A90" s="193">
        <v>5304020030</v>
      </c>
      <c r="B90" s="194" t="s">
        <v>508</v>
      </c>
      <c r="C90" s="194" t="s">
        <v>519</v>
      </c>
      <c r="D90" s="194" t="s">
        <v>607</v>
      </c>
      <c r="E90" s="194" t="s">
        <v>336</v>
      </c>
      <c r="F90" s="194" t="s">
        <v>610</v>
      </c>
    </row>
    <row r="91" spans="1:6">
      <c r="A91" s="193">
        <v>5304020040</v>
      </c>
      <c r="B91" s="194" t="s">
        <v>508</v>
      </c>
      <c r="C91" s="194" t="s">
        <v>519</v>
      </c>
      <c r="D91" s="194" t="s">
        <v>607</v>
      </c>
      <c r="E91" s="194" t="s">
        <v>337</v>
      </c>
      <c r="F91" s="194" t="s">
        <v>611</v>
      </c>
    </row>
    <row r="92" spans="1:6">
      <c r="A92" s="193">
        <v>5304020050</v>
      </c>
      <c r="B92" s="194" t="s">
        <v>508</v>
      </c>
      <c r="C92" s="194" t="s">
        <v>519</v>
      </c>
      <c r="D92" s="194" t="s">
        <v>607</v>
      </c>
      <c r="E92" s="194" t="s">
        <v>433</v>
      </c>
      <c r="F92" s="194" t="s">
        <v>612</v>
      </c>
    </row>
    <row r="93" spans="1:6">
      <c r="A93" s="193">
        <v>5304020060</v>
      </c>
      <c r="B93" s="194" t="s">
        <v>508</v>
      </c>
      <c r="C93" s="194" t="s">
        <v>519</v>
      </c>
      <c r="D93" s="194" t="s">
        <v>607</v>
      </c>
      <c r="E93" s="194" t="s">
        <v>434</v>
      </c>
      <c r="F93" s="194" t="s">
        <v>613</v>
      </c>
    </row>
    <row r="94" spans="1:6">
      <c r="A94" s="193">
        <v>5304020070</v>
      </c>
      <c r="B94" s="194" t="s">
        <v>508</v>
      </c>
      <c r="C94" s="194" t="s">
        <v>519</v>
      </c>
      <c r="D94" s="194" t="s">
        <v>607</v>
      </c>
      <c r="E94" s="194" t="s">
        <v>435</v>
      </c>
      <c r="F94" s="194" t="s">
        <v>614</v>
      </c>
    </row>
    <row r="95" spans="1:6" s="196" customFormat="1">
      <c r="A95" s="195">
        <v>1203020080</v>
      </c>
      <c r="B95" s="196" t="s">
        <v>615</v>
      </c>
      <c r="C95" s="196" t="s">
        <v>519</v>
      </c>
      <c r="D95" s="196" t="s">
        <v>616</v>
      </c>
      <c r="E95" s="196" t="s">
        <v>617</v>
      </c>
      <c r="F95" s="196" t="s">
        <v>618</v>
      </c>
    </row>
    <row r="96" spans="1:6">
      <c r="A96" s="193">
        <v>1901030010</v>
      </c>
      <c r="B96" s="194" t="s">
        <v>508</v>
      </c>
      <c r="C96" s="194" t="s">
        <v>519</v>
      </c>
      <c r="D96" s="194" t="s">
        <v>616</v>
      </c>
      <c r="E96" s="194" t="s">
        <v>389</v>
      </c>
      <c r="F96" s="194" t="s">
        <v>619</v>
      </c>
    </row>
    <row r="97" spans="1:6">
      <c r="A97" s="193">
        <v>5303010010</v>
      </c>
      <c r="B97" s="194" t="s">
        <v>508</v>
      </c>
      <c r="C97" s="194" t="s">
        <v>519</v>
      </c>
      <c r="D97" s="194" t="s">
        <v>616</v>
      </c>
      <c r="E97" s="194" t="s">
        <v>313</v>
      </c>
      <c r="F97" s="194" t="s">
        <v>620</v>
      </c>
    </row>
    <row r="98" spans="1:6">
      <c r="A98" s="193">
        <v>5303010020</v>
      </c>
      <c r="B98" s="194" t="s">
        <v>508</v>
      </c>
      <c r="C98" s="194" t="s">
        <v>519</v>
      </c>
      <c r="D98" s="194" t="s">
        <v>616</v>
      </c>
      <c r="E98" s="194" t="s">
        <v>423</v>
      </c>
      <c r="F98" s="194" t="s">
        <v>621</v>
      </c>
    </row>
    <row r="99" spans="1:6">
      <c r="A99" s="193">
        <v>5303010030</v>
      </c>
      <c r="B99" s="194" t="s">
        <v>508</v>
      </c>
      <c r="C99" s="194" t="s">
        <v>519</v>
      </c>
      <c r="D99" s="194" t="s">
        <v>616</v>
      </c>
      <c r="E99" s="194" t="s">
        <v>424</v>
      </c>
      <c r="F99" s="194" t="s">
        <v>622</v>
      </c>
    </row>
    <row r="100" spans="1:6">
      <c r="A100" s="193">
        <v>5303010040</v>
      </c>
      <c r="B100" s="194" t="s">
        <v>508</v>
      </c>
      <c r="C100" s="194" t="s">
        <v>519</v>
      </c>
      <c r="D100" s="194" t="s">
        <v>616</v>
      </c>
      <c r="E100" s="194" t="s">
        <v>314</v>
      </c>
      <c r="F100" s="194" t="s">
        <v>623</v>
      </c>
    </row>
    <row r="101" spans="1:6">
      <c r="A101" s="193">
        <v>5303010050</v>
      </c>
      <c r="B101" s="194" t="s">
        <v>508</v>
      </c>
      <c r="C101" s="194" t="s">
        <v>519</v>
      </c>
      <c r="D101" s="194" t="s">
        <v>616</v>
      </c>
      <c r="E101" s="194" t="s">
        <v>425</v>
      </c>
      <c r="F101" s="194" t="s">
        <v>624</v>
      </c>
    </row>
    <row r="102" spans="1:6">
      <c r="A102" s="193">
        <v>5303010060</v>
      </c>
      <c r="B102" s="194" t="s">
        <v>508</v>
      </c>
      <c r="C102" s="194" t="s">
        <v>519</v>
      </c>
      <c r="D102" s="194" t="s">
        <v>616</v>
      </c>
      <c r="E102" s="194" t="s">
        <v>625</v>
      </c>
      <c r="F102" s="194" t="s">
        <v>626</v>
      </c>
    </row>
    <row r="103" spans="1:6">
      <c r="A103" s="193">
        <v>5303010070</v>
      </c>
      <c r="B103" s="194" t="s">
        <v>508</v>
      </c>
      <c r="C103" s="194" t="s">
        <v>519</v>
      </c>
      <c r="D103" s="194" t="s">
        <v>616</v>
      </c>
      <c r="E103" s="194" t="s">
        <v>627</v>
      </c>
      <c r="F103" s="194" t="s">
        <v>628</v>
      </c>
    </row>
    <row r="104" spans="1:6">
      <c r="A104" s="193">
        <v>5303010080</v>
      </c>
      <c r="B104" s="194" t="s">
        <v>508</v>
      </c>
      <c r="C104" s="194" t="s">
        <v>519</v>
      </c>
      <c r="D104" s="194" t="s">
        <v>616</v>
      </c>
      <c r="E104" s="194" t="s">
        <v>629</v>
      </c>
      <c r="F104" s="194" t="s">
        <v>630</v>
      </c>
    </row>
    <row r="105" spans="1:6">
      <c r="A105" s="193">
        <v>5303010090</v>
      </c>
      <c r="B105" s="194" t="s">
        <v>508</v>
      </c>
      <c r="C105" s="194" t="s">
        <v>519</v>
      </c>
      <c r="D105" s="194" t="s">
        <v>616</v>
      </c>
      <c r="E105" s="194" t="s">
        <v>315</v>
      </c>
      <c r="F105" s="194" t="s">
        <v>631</v>
      </c>
    </row>
    <row r="106" spans="1:6">
      <c r="A106" s="193">
        <v>5303010100</v>
      </c>
      <c r="B106" s="194" t="s">
        <v>508</v>
      </c>
      <c r="C106" s="194" t="s">
        <v>519</v>
      </c>
      <c r="D106" s="194" t="s">
        <v>616</v>
      </c>
      <c r="E106" s="194" t="s">
        <v>316</v>
      </c>
      <c r="F106" s="194" t="s">
        <v>632</v>
      </c>
    </row>
    <row r="107" spans="1:6">
      <c r="A107" s="193">
        <v>5303010110</v>
      </c>
      <c r="B107" s="194" t="s">
        <v>508</v>
      </c>
      <c r="C107" s="194" t="s">
        <v>519</v>
      </c>
      <c r="D107" s="194" t="s">
        <v>616</v>
      </c>
      <c r="E107" s="194" t="s">
        <v>317</v>
      </c>
      <c r="F107" s="194" t="s">
        <v>633</v>
      </c>
    </row>
    <row r="108" spans="1:6">
      <c r="A108" s="193">
        <v>5303010120</v>
      </c>
      <c r="B108" s="194" t="s">
        <v>508</v>
      </c>
      <c r="C108" s="194" t="s">
        <v>519</v>
      </c>
      <c r="D108" s="194" t="s">
        <v>616</v>
      </c>
      <c r="E108" s="194" t="s">
        <v>318</v>
      </c>
      <c r="F108" s="194" t="s">
        <v>634</v>
      </c>
    </row>
    <row r="109" spans="1:6">
      <c r="A109" s="193">
        <v>5303010130</v>
      </c>
      <c r="B109" s="194" t="s">
        <v>508</v>
      </c>
      <c r="C109" s="194" t="s">
        <v>519</v>
      </c>
      <c r="D109" s="194" t="s">
        <v>616</v>
      </c>
      <c r="E109" s="194" t="s">
        <v>319</v>
      </c>
      <c r="F109" s="194" t="s">
        <v>635</v>
      </c>
    </row>
    <row r="110" spans="1:6">
      <c r="A110" s="193">
        <v>5303010140</v>
      </c>
      <c r="B110" s="194" t="s">
        <v>508</v>
      </c>
      <c r="C110" s="194" t="s">
        <v>519</v>
      </c>
      <c r="D110" s="194" t="s">
        <v>616</v>
      </c>
      <c r="E110" s="194" t="s">
        <v>320</v>
      </c>
      <c r="F110" s="194" t="s">
        <v>636</v>
      </c>
    </row>
    <row r="111" spans="1:6">
      <c r="A111" s="193">
        <v>5303010150</v>
      </c>
      <c r="B111" s="194" t="s">
        <v>508</v>
      </c>
      <c r="C111" s="194" t="s">
        <v>519</v>
      </c>
      <c r="D111" s="194" t="s">
        <v>616</v>
      </c>
      <c r="E111" s="194" t="s">
        <v>321</v>
      </c>
      <c r="F111" s="194" t="s">
        <v>637</v>
      </c>
    </row>
    <row r="112" spans="1:6">
      <c r="A112" s="193">
        <v>5303010160</v>
      </c>
      <c r="B112" s="194" t="s">
        <v>508</v>
      </c>
      <c r="C112" s="194" t="s">
        <v>519</v>
      </c>
      <c r="D112" s="194" t="s">
        <v>616</v>
      </c>
      <c r="E112" s="194" t="s">
        <v>322</v>
      </c>
      <c r="F112" s="194" t="s">
        <v>638</v>
      </c>
    </row>
    <row r="113" spans="1:6">
      <c r="A113" s="193">
        <v>5303010170</v>
      </c>
      <c r="B113" s="194" t="s">
        <v>508</v>
      </c>
      <c r="C113" s="194" t="s">
        <v>519</v>
      </c>
      <c r="D113" s="194" t="s">
        <v>616</v>
      </c>
      <c r="E113" s="194" t="s">
        <v>426</v>
      </c>
      <c r="F113" s="194" t="s">
        <v>639</v>
      </c>
    </row>
    <row r="114" spans="1:6">
      <c r="A114" s="193">
        <v>5303010180</v>
      </c>
      <c r="B114" s="194" t="s">
        <v>508</v>
      </c>
      <c r="C114" s="194" t="s">
        <v>519</v>
      </c>
      <c r="D114" s="194" t="s">
        <v>616</v>
      </c>
      <c r="E114" s="194" t="s">
        <v>323</v>
      </c>
      <c r="F114" s="194" t="s">
        <v>640</v>
      </c>
    </row>
    <row r="115" spans="1:6">
      <c r="A115" s="193">
        <v>5303010190</v>
      </c>
      <c r="B115" s="194" t="s">
        <v>508</v>
      </c>
      <c r="C115" s="194" t="s">
        <v>519</v>
      </c>
      <c r="D115" s="194" t="s">
        <v>616</v>
      </c>
      <c r="E115" s="194" t="s">
        <v>324</v>
      </c>
      <c r="F115" s="194" t="s">
        <v>641</v>
      </c>
    </row>
    <row r="116" spans="1:6">
      <c r="A116" s="193">
        <v>5303010200</v>
      </c>
      <c r="B116" s="194" t="s">
        <v>508</v>
      </c>
      <c r="C116" s="194" t="s">
        <v>519</v>
      </c>
      <c r="D116" s="194" t="s">
        <v>616</v>
      </c>
      <c r="E116" s="194" t="s">
        <v>325</v>
      </c>
      <c r="F116" s="194" t="s">
        <v>642</v>
      </c>
    </row>
    <row r="117" spans="1:6">
      <c r="A117" s="193">
        <v>5303010210</v>
      </c>
      <c r="B117" s="194" t="s">
        <v>508</v>
      </c>
      <c r="C117" s="194" t="s">
        <v>519</v>
      </c>
      <c r="D117" s="194" t="s">
        <v>616</v>
      </c>
      <c r="E117" s="194" t="s">
        <v>326</v>
      </c>
      <c r="F117" s="194" t="s">
        <v>643</v>
      </c>
    </row>
    <row r="118" spans="1:6">
      <c r="A118" s="193">
        <v>5303010220</v>
      </c>
      <c r="B118" s="194" t="s">
        <v>508</v>
      </c>
      <c r="C118" s="194" t="s">
        <v>519</v>
      </c>
      <c r="D118" s="194" t="s">
        <v>616</v>
      </c>
      <c r="E118" s="194" t="s">
        <v>327</v>
      </c>
      <c r="F118" s="194" t="s">
        <v>644</v>
      </c>
    </row>
    <row r="119" spans="1:6">
      <c r="A119" s="193">
        <v>5303010230</v>
      </c>
      <c r="B119" s="194" t="s">
        <v>508</v>
      </c>
      <c r="C119" s="194" t="s">
        <v>519</v>
      </c>
      <c r="D119" s="194" t="s">
        <v>616</v>
      </c>
      <c r="E119" s="194" t="s">
        <v>328</v>
      </c>
      <c r="F119" s="194" t="s">
        <v>645</v>
      </c>
    </row>
    <row r="120" spans="1:6">
      <c r="A120" s="193">
        <v>5303010240</v>
      </c>
      <c r="B120" s="194" t="s">
        <v>508</v>
      </c>
      <c r="C120" s="194" t="s">
        <v>519</v>
      </c>
      <c r="D120" s="194" t="s">
        <v>616</v>
      </c>
      <c r="E120" s="194" t="s">
        <v>329</v>
      </c>
      <c r="F120" s="194" t="s">
        <v>646</v>
      </c>
    </row>
    <row r="121" spans="1:6">
      <c r="A121" s="193">
        <v>5303010250</v>
      </c>
      <c r="B121" s="194" t="s">
        <v>508</v>
      </c>
      <c r="C121" s="194" t="s">
        <v>519</v>
      </c>
      <c r="D121" s="194" t="s">
        <v>616</v>
      </c>
      <c r="E121" s="194" t="s">
        <v>330</v>
      </c>
      <c r="F121" s="194" t="s">
        <v>647</v>
      </c>
    </row>
    <row r="122" spans="1:6">
      <c r="A122" s="193">
        <v>5303010260</v>
      </c>
      <c r="B122" s="194" t="s">
        <v>508</v>
      </c>
      <c r="C122" s="194" t="s">
        <v>519</v>
      </c>
      <c r="D122" s="194" t="s">
        <v>616</v>
      </c>
      <c r="E122" s="194" t="s">
        <v>331</v>
      </c>
      <c r="F122" s="194" t="s">
        <v>648</v>
      </c>
    </row>
    <row r="123" spans="1:6">
      <c r="A123" s="193">
        <v>1503010010</v>
      </c>
      <c r="B123" s="194" t="s">
        <v>508</v>
      </c>
      <c r="C123" s="194" t="s">
        <v>649</v>
      </c>
      <c r="D123" s="194" t="s">
        <v>650</v>
      </c>
      <c r="E123" s="194" t="s">
        <v>18</v>
      </c>
      <c r="F123" s="194" t="s">
        <v>651</v>
      </c>
    </row>
    <row r="124" spans="1:6">
      <c r="A124" s="193">
        <v>1503020010</v>
      </c>
      <c r="B124" s="194" t="s">
        <v>508</v>
      </c>
      <c r="C124" s="194" t="s">
        <v>649</v>
      </c>
      <c r="D124" s="194" t="s">
        <v>650</v>
      </c>
      <c r="E124" s="194" t="s">
        <v>14</v>
      </c>
      <c r="F124" s="194" t="s">
        <v>652</v>
      </c>
    </row>
    <row r="125" spans="1:6">
      <c r="A125" s="193">
        <v>1503030010</v>
      </c>
      <c r="B125" s="194" t="s">
        <v>508</v>
      </c>
      <c r="C125" s="194" t="s">
        <v>649</v>
      </c>
      <c r="D125" s="194" t="s">
        <v>650</v>
      </c>
      <c r="E125" s="194" t="s">
        <v>381</v>
      </c>
      <c r="F125" s="194" t="s">
        <v>653</v>
      </c>
    </row>
    <row r="126" spans="1:6">
      <c r="A126" s="193">
        <v>1503040010</v>
      </c>
      <c r="B126" s="194" t="s">
        <v>508</v>
      </c>
      <c r="C126" s="194" t="s">
        <v>649</v>
      </c>
      <c r="D126" s="194" t="s">
        <v>650</v>
      </c>
      <c r="E126" s="194" t="s">
        <v>11</v>
      </c>
      <c r="F126" s="194" t="s">
        <v>654</v>
      </c>
    </row>
    <row r="127" spans="1:6">
      <c r="A127" s="193">
        <v>1503050010</v>
      </c>
      <c r="B127" s="194" t="s">
        <v>508</v>
      </c>
      <c r="C127" s="194" t="s">
        <v>649</v>
      </c>
      <c r="D127" s="194" t="s">
        <v>650</v>
      </c>
      <c r="E127" s="194" t="s">
        <v>7</v>
      </c>
      <c r="F127" s="194" t="s">
        <v>655</v>
      </c>
    </row>
    <row r="128" spans="1:6">
      <c r="A128" s="193">
        <v>1503060010</v>
      </c>
      <c r="B128" s="194" t="s">
        <v>508</v>
      </c>
      <c r="C128" s="194" t="s">
        <v>649</v>
      </c>
      <c r="D128" s="194" t="s">
        <v>650</v>
      </c>
      <c r="E128" s="194" t="s">
        <v>15</v>
      </c>
      <c r="F128" s="194" t="s">
        <v>656</v>
      </c>
    </row>
    <row r="129" spans="1:6">
      <c r="A129" s="193">
        <v>1503070010</v>
      </c>
      <c r="B129" s="194" t="s">
        <v>508</v>
      </c>
      <c r="C129" s="194" t="s">
        <v>649</v>
      </c>
      <c r="D129" s="194" t="s">
        <v>650</v>
      </c>
      <c r="E129" s="194" t="s">
        <v>6</v>
      </c>
      <c r="F129" s="194" t="s">
        <v>657</v>
      </c>
    </row>
    <row r="130" spans="1:6">
      <c r="A130" s="193">
        <v>1503080010</v>
      </c>
      <c r="B130" s="194" t="s">
        <v>508</v>
      </c>
      <c r="C130" s="194" t="s">
        <v>649</v>
      </c>
      <c r="D130" s="194" t="s">
        <v>650</v>
      </c>
      <c r="E130" s="194" t="s">
        <v>19</v>
      </c>
      <c r="F130" s="194" t="s">
        <v>658</v>
      </c>
    </row>
    <row r="131" spans="1:6">
      <c r="A131" s="193">
        <v>1503090010</v>
      </c>
      <c r="B131" s="194" t="s">
        <v>508</v>
      </c>
      <c r="C131" s="194" t="s">
        <v>649</v>
      </c>
      <c r="D131" s="194" t="s">
        <v>650</v>
      </c>
      <c r="E131" s="194" t="s">
        <v>16</v>
      </c>
      <c r="F131" s="194" t="s">
        <v>659</v>
      </c>
    </row>
    <row r="132" spans="1:6">
      <c r="A132" s="193">
        <v>1503100010</v>
      </c>
      <c r="B132" s="194" t="s">
        <v>508</v>
      </c>
      <c r="C132" s="194" t="s">
        <v>649</v>
      </c>
      <c r="D132" s="194" t="s">
        <v>650</v>
      </c>
      <c r="E132" s="194" t="s">
        <v>10</v>
      </c>
      <c r="F132" s="194" t="s">
        <v>660</v>
      </c>
    </row>
    <row r="133" spans="1:6">
      <c r="A133" s="193">
        <v>1503110010</v>
      </c>
      <c r="B133" s="194" t="s">
        <v>508</v>
      </c>
      <c r="C133" s="194" t="s">
        <v>649</v>
      </c>
      <c r="D133" s="194" t="s">
        <v>650</v>
      </c>
      <c r="E133" s="194" t="s">
        <v>8</v>
      </c>
      <c r="F133" s="194" t="s">
        <v>661</v>
      </c>
    </row>
    <row r="134" spans="1:6">
      <c r="A134" s="193">
        <v>1503120010</v>
      </c>
      <c r="B134" s="194" t="s">
        <v>508</v>
      </c>
      <c r="C134" s="194" t="s">
        <v>649</v>
      </c>
      <c r="D134" s="194" t="s">
        <v>650</v>
      </c>
      <c r="E134" s="194" t="s">
        <v>12</v>
      </c>
      <c r="F134" s="194" t="s">
        <v>662</v>
      </c>
    </row>
    <row r="135" spans="1:6">
      <c r="A135" s="193">
        <v>1503130010</v>
      </c>
      <c r="B135" s="194" t="s">
        <v>508</v>
      </c>
      <c r="C135" s="194" t="s">
        <v>649</v>
      </c>
      <c r="D135" s="194" t="s">
        <v>650</v>
      </c>
      <c r="E135" s="194" t="s">
        <v>9</v>
      </c>
      <c r="F135" s="194" t="s">
        <v>663</v>
      </c>
    </row>
    <row r="136" spans="1:6">
      <c r="A136" s="193">
        <v>1503140010</v>
      </c>
      <c r="B136" s="194" t="s">
        <v>508</v>
      </c>
      <c r="C136" s="194" t="s">
        <v>649</v>
      </c>
      <c r="D136" s="194" t="s">
        <v>650</v>
      </c>
      <c r="E136" s="194" t="s">
        <v>13</v>
      </c>
      <c r="F136" s="194" t="s">
        <v>664</v>
      </c>
    </row>
    <row r="137" spans="1:6">
      <c r="A137" s="193">
        <v>1503150010</v>
      </c>
      <c r="B137" s="194" t="s">
        <v>508</v>
      </c>
      <c r="C137" s="194" t="s">
        <v>649</v>
      </c>
      <c r="D137" s="194" t="s">
        <v>650</v>
      </c>
      <c r="E137" s="194" t="s">
        <v>17</v>
      </c>
      <c r="F137" s="194" t="s">
        <v>665</v>
      </c>
    </row>
    <row r="138" spans="1:6">
      <c r="A138" s="193">
        <v>1503160010</v>
      </c>
      <c r="B138" s="194" t="s">
        <v>508</v>
      </c>
      <c r="C138" s="194" t="s">
        <v>649</v>
      </c>
      <c r="D138" s="194" t="s">
        <v>650</v>
      </c>
      <c r="E138" s="194" t="s">
        <v>20</v>
      </c>
      <c r="F138" s="194" t="s">
        <v>666</v>
      </c>
    </row>
    <row r="139" spans="1:6">
      <c r="A139" s="193">
        <v>1503980010</v>
      </c>
      <c r="B139" s="194" t="s">
        <v>508</v>
      </c>
      <c r="C139" s="194" t="s">
        <v>649</v>
      </c>
      <c r="D139" s="194" t="s">
        <v>650</v>
      </c>
      <c r="E139" s="194" t="s">
        <v>21</v>
      </c>
      <c r="F139" s="194" t="s">
        <v>667</v>
      </c>
    </row>
    <row r="140" spans="1:6">
      <c r="A140" s="193">
        <v>1505020010</v>
      </c>
      <c r="B140" s="194" t="s">
        <v>508</v>
      </c>
      <c r="C140" s="194" t="s">
        <v>649</v>
      </c>
      <c r="D140" s="194" t="s">
        <v>650</v>
      </c>
      <c r="E140" s="194" t="s">
        <v>288</v>
      </c>
      <c r="F140" s="194" t="s">
        <v>668</v>
      </c>
    </row>
    <row r="141" spans="1:6">
      <c r="A141" s="193">
        <v>1501010010</v>
      </c>
      <c r="B141" s="194" t="s">
        <v>508</v>
      </c>
      <c r="C141" s="194" t="s">
        <v>649</v>
      </c>
      <c r="D141" s="194" t="s">
        <v>669</v>
      </c>
      <c r="E141" s="194" t="s">
        <v>283</v>
      </c>
      <c r="F141" s="194" t="s">
        <v>670</v>
      </c>
    </row>
    <row r="142" spans="1:6">
      <c r="A142" s="193">
        <v>1502010010</v>
      </c>
      <c r="B142" s="194" t="s">
        <v>508</v>
      </c>
      <c r="C142" s="194" t="s">
        <v>649</v>
      </c>
      <c r="D142" s="194" t="s">
        <v>669</v>
      </c>
      <c r="E142" s="194" t="s">
        <v>284</v>
      </c>
      <c r="F142" s="194" t="s">
        <v>671</v>
      </c>
    </row>
    <row r="143" spans="1:6">
      <c r="A143" s="193">
        <v>1502010020</v>
      </c>
      <c r="B143" s="194" t="s">
        <v>508</v>
      </c>
      <c r="C143" s="194" t="s">
        <v>649</v>
      </c>
      <c r="D143" s="194" t="s">
        <v>669</v>
      </c>
      <c r="E143" s="194" t="s">
        <v>378</v>
      </c>
      <c r="F143" s="194" t="s">
        <v>672</v>
      </c>
    </row>
    <row r="144" spans="1:6">
      <c r="A144" s="193">
        <v>1502010030</v>
      </c>
      <c r="B144" s="194" t="s">
        <v>508</v>
      </c>
      <c r="C144" s="194" t="s">
        <v>649</v>
      </c>
      <c r="D144" s="194" t="s">
        <v>669</v>
      </c>
      <c r="E144" s="194" t="s">
        <v>379</v>
      </c>
      <c r="F144" s="194" t="s">
        <v>673</v>
      </c>
    </row>
    <row r="145" spans="1:6">
      <c r="A145" s="193">
        <v>1502010040</v>
      </c>
      <c r="B145" s="194" t="s">
        <v>508</v>
      </c>
      <c r="C145" s="194" t="s">
        <v>649</v>
      </c>
      <c r="D145" s="194" t="s">
        <v>669</v>
      </c>
      <c r="E145" s="194" t="s">
        <v>380</v>
      </c>
      <c r="F145" s="194" t="s">
        <v>674</v>
      </c>
    </row>
    <row r="146" spans="1:6">
      <c r="A146" s="193">
        <v>1502020010</v>
      </c>
      <c r="B146" s="194" t="s">
        <v>508</v>
      </c>
      <c r="C146" s="194" t="s">
        <v>649</v>
      </c>
      <c r="D146" s="194" t="s">
        <v>669</v>
      </c>
      <c r="E146" s="194" t="s">
        <v>285</v>
      </c>
      <c r="F146" s="194" t="s">
        <v>675</v>
      </c>
    </row>
    <row r="147" spans="1:6">
      <c r="A147" s="193">
        <v>1504010010</v>
      </c>
      <c r="B147" s="194" t="s">
        <v>508</v>
      </c>
      <c r="C147" s="194" t="s">
        <v>649</v>
      </c>
      <c r="D147" s="194" t="s">
        <v>669</v>
      </c>
      <c r="E147" s="194" t="s">
        <v>286</v>
      </c>
      <c r="F147" s="194" t="s">
        <v>676</v>
      </c>
    </row>
    <row r="148" spans="1:6">
      <c r="A148" s="193">
        <v>1504020010</v>
      </c>
      <c r="B148" s="194" t="s">
        <v>508</v>
      </c>
      <c r="C148" s="194" t="s">
        <v>649</v>
      </c>
      <c r="D148" s="194" t="s">
        <v>669</v>
      </c>
      <c r="E148" s="194" t="s">
        <v>287</v>
      </c>
      <c r="F148" s="194" t="s">
        <v>677</v>
      </c>
    </row>
    <row r="149" spans="1:6">
      <c r="A149" s="193">
        <v>1504990010</v>
      </c>
      <c r="B149" s="194" t="s">
        <v>508</v>
      </c>
      <c r="C149" s="194" t="s">
        <v>649</v>
      </c>
      <c r="D149" s="194" t="s">
        <v>669</v>
      </c>
      <c r="E149" s="194" t="s">
        <v>382</v>
      </c>
      <c r="F149" s="194" t="s">
        <v>678</v>
      </c>
    </row>
    <row r="150" spans="1:6">
      <c r="A150" s="193">
        <v>1504990020</v>
      </c>
      <c r="B150" s="194" t="s">
        <v>508</v>
      </c>
      <c r="C150" s="194" t="s">
        <v>649</v>
      </c>
      <c r="D150" s="194" t="s">
        <v>669</v>
      </c>
      <c r="E150" s="194" t="s">
        <v>383</v>
      </c>
      <c r="F150" s="194" t="s">
        <v>679</v>
      </c>
    </row>
    <row r="151" spans="1:6">
      <c r="A151" s="193">
        <v>1504990030</v>
      </c>
      <c r="B151" s="194" t="s">
        <v>508</v>
      </c>
      <c r="C151" s="194" t="s">
        <v>649</v>
      </c>
      <c r="D151" s="194" t="s">
        <v>669</v>
      </c>
      <c r="E151" s="194" t="s">
        <v>384</v>
      </c>
      <c r="F151" s="194" t="s">
        <v>680</v>
      </c>
    </row>
    <row r="152" spans="1:6">
      <c r="A152" s="193">
        <v>1504990040</v>
      </c>
      <c r="B152" s="194" t="s">
        <v>508</v>
      </c>
      <c r="C152" s="194" t="s">
        <v>649</v>
      </c>
      <c r="D152" s="194" t="s">
        <v>669</v>
      </c>
      <c r="E152" s="194" t="s">
        <v>385</v>
      </c>
      <c r="F152" s="194" t="s">
        <v>681</v>
      </c>
    </row>
    <row r="153" spans="1:6">
      <c r="A153" s="193">
        <v>1504990050</v>
      </c>
      <c r="B153" s="194" t="s">
        <v>508</v>
      </c>
      <c r="C153" s="194" t="s">
        <v>649</v>
      </c>
      <c r="D153" s="194" t="s">
        <v>669</v>
      </c>
      <c r="E153" s="194" t="s">
        <v>386</v>
      </c>
      <c r="F153" s="194" t="s">
        <v>682</v>
      </c>
    </row>
    <row r="154" spans="1:6">
      <c r="A154" s="193">
        <v>1504999990</v>
      </c>
      <c r="B154" s="194" t="s">
        <v>508</v>
      </c>
      <c r="C154" s="194" t="s">
        <v>649</v>
      </c>
      <c r="D154" s="194" t="s">
        <v>669</v>
      </c>
      <c r="E154" s="194" t="s">
        <v>387</v>
      </c>
      <c r="F154" s="194" t="s">
        <v>683</v>
      </c>
    </row>
    <row r="155" spans="1:6">
      <c r="A155" s="193">
        <v>5202010060</v>
      </c>
      <c r="B155" s="194" t="s">
        <v>508</v>
      </c>
      <c r="C155" s="194" t="s">
        <v>684</v>
      </c>
      <c r="D155" s="194" t="s">
        <v>685</v>
      </c>
      <c r="E155" s="194" t="s">
        <v>390</v>
      </c>
      <c r="F155" s="194" t="s">
        <v>686</v>
      </c>
    </row>
    <row r="156" spans="1:6">
      <c r="A156" s="193">
        <v>5203010090</v>
      </c>
      <c r="B156" s="194" t="s">
        <v>508</v>
      </c>
      <c r="C156" s="194" t="s">
        <v>684</v>
      </c>
      <c r="D156" s="194" t="s">
        <v>685</v>
      </c>
      <c r="E156" s="194" t="s">
        <v>687</v>
      </c>
      <c r="F156" s="194" t="s">
        <v>688</v>
      </c>
    </row>
    <row r="157" spans="1:6">
      <c r="A157" s="193">
        <v>5204010120</v>
      </c>
      <c r="B157" s="194" t="s">
        <v>508</v>
      </c>
      <c r="C157" s="194" t="s">
        <v>684</v>
      </c>
      <c r="D157" s="194" t="s">
        <v>685</v>
      </c>
      <c r="E157" s="194" t="s">
        <v>397</v>
      </c>
      <c r="F157" s="194" t="s">
        <v>689</v>
      </c>
    </row>
    <row r="158" spans="1:6">
      <c r="A158" s="193">
        <v>5204020050</v>
      </c>
      <c r="B158" s="194" t="s">
        <v>508</v>
      </c>
      <c r="C158" s="194" t="s">
        <v>684</v>
      </c>
      <c r="D158" s="194" t="s">
        <v>685</v>
      </c>
      <c r="E158" s="194" t="s">
        <v>398</v>
      </c>
      <c r="F158" s="194" t="s">
        <v>690</v>
      </c>
    </row>
    <row r="159" spans="1:6">
      <c r="A159" s="193">
        <v>5204020060</v>
      </c>
      <c r="B159" s="194" t="s">
        <v>508</v>
      </c>
      <c r="C159" s="194" t="s">
        <v>684</v>
      </c>
      <c r="D159" s="194" t="s">
        <v>685</v>
      </c>
      <c r="E159" s="194" t="s">
        <v>399</v>
      </c>
      <c r="F159" s="194" t="s">
        <v>691</v>
      </c>
    </row>
    <row r="160" spans="1:6">
      <c r="A160" s="193">
        <v>5205010050</v>
      </c>
      <c r="B160" s="194" t="s">
        <v>508</v>
      </c>
      <c r="C160" s="194" t="s">
        <v>684</v>
      </c>
      <c r="D160" s="194" t="s">
        <v>685</v>
      </c>
      <c r="E160" s="194" t="s">
        <v>401</v>
      </c>
      <c r="F160" s="194" t="s">
        <v>692</v>
      </c>
    </row>
    <row r="161" spans="1:6">
      <c r="A161" s="193">
        <v>5501010010</v>
      </c>
      <c r="B161" s="194" t="s">
        <v>508</v>
      </c>
      <c r="C161" s="194" t="s">
        <v>684</v>
      </c>
      <c r="D161" s="194" t="s">
        <v>685</v>
      </c>
      <c r="E161" s="194" t="s">
        <v>438</v>
      </c>
      <c r="F161" s="194" t="s">
        <v>693</v>
      </c>
    </row>
    <row r="162" spans="1:6">
      <c r="A162" s="193">
        <v>5502010010</v>
      </c>
      <c r="B162" s="194" t="s">
        <v>508</v>
      </c>
      <c r="C162" s="194" t="s">
        <v>684</v>
      </c>
      <c r="D162" s="194" t="s">
        <v>685</v>
      </c>
      <c r="E162" s="194" t="s">
        <v>342</v>
      </c>
      <c r="F162" s="194" t="s">
        <v>694</v>
      </c>
    </row>
    <row r="163" spans="1:6">
      <c r="A163" s="193">
        <v>5502010020</v>
      </c>
      <c r="B163" s="194" t="s">
        <v>508</v>
      </c>
      <c r="C163" s="194" t="s">
        <v>684</v>
      </c>
      <c r="D163" s="194" t="s">
        <v>685</v>
      </c>
      <c r="E163" s="194" t="s">
        <v>439</v>
      </c>
      <c r="F163" s="194" t="s">
        <v>695</v>
      </c>
    </row>
    <row r="164" spans="1:6">
      <c r="A164" s="193">
        <v>5502010060</v>
      </c>
      <c r="B164" s="194" t="s">
        <v>508</v>
      </c>
      <c r="C164" s="194" t="s">
        <v>684</v>
      </c>
      <c r="D164" s="194" t="s">
        <v>685</v>
      </c>
      <c r="E164" s="194" t="s">
        <v>440</v>
      </c>
      <c r="F164" s="194" t="s">
        <v>696</v>
      </c>
    </row>
    <row r="165" spans="1:6">
      <c r="A165" s="193">
        <v>5502010070</v>
      </c>
      <c r="B165" s="194" t="s">
        <v>508</v>
      </c>
      <c r="C165" s="194" t="s">
        <v>684</v>
      </c>
      <c r="D165" s="194" t="s">
        <v>685</v>
      </c>
      <c r="E165" s="194" t="s">
        <v>441</v>
      </c>
      <c r="F165" s="194" t="s">
        <v>697</v>
      </c>
    </row>
    <row r="166" spans="1:6">
      <c r="A166" s="193">
        <v>5502020010</v>
      </c>
      <c r="B166" s="194" t="s">
        <v>508</v>
      </c>
      <c r="C166" s="194" t="s">
        <v>684</v>
      </c>
      <c r="D166" s="194" t="s">
        <v>685</v>
      </c>
      <c r="E166" s="194" t="s">
        <v>442</v>
      </c>
      <c r="F166" s="194" t="s">
        <v>698</v>
      </c>
    </row>
    <row r="167" spans="1:6">
      <c r="A167" s="193">
        <v>5502020020</v>
      </c>
      <c r="B167" s="194" t="s">
        <v>508</v>
      </c>
      <c r="C167" s="194" t="s">
        <v>684</v>
      </c>
      <c r="D167" s="194" t="s">
        <v>685</v>
      </c>
      <c r="E167" s="194" t="s">
        <v>699</v>
      </c>
      <c r="F167" s="194" t="s">
        <v>700</v>
      </c>
    </row>
    <row r="168" spans="1:6">
      <c r="A168" s="193">
        <v>5502030010</v>
      </c>
      <c r="B168" s="194" t="s">
        <v>508</v>
      </c>
      <c r="C168" s="194" t="s">
        <v>684</v>
      </c>
      <c r="D168" s="194" t="s">
        <v>685</v>
      </c>
      <c r="E168" s="194" t="s">
        <v>443</v>
      </c>
      <c r="F168" s="194" t="s">
        <v>701</v>
      </c>
    </row>
    <row r="169" spans="1:6">
      <c r="A169" s="193">
        <v>5502030020</v>
      </c>
      <c r="B169" s="194" t="s">
        <v>508</v>
      </c>
      <c r="C169" s="194" t="s">
        <v>684</v>
      </c>
      <c r="D169" s="194" t="s">
        <v>685</v>
      </c>
      <c r="E169" s="194" t="s">
        <v>444</v>
      </c>
      <c r="F169" s="194" t="s">
        <v>702</v>
      </c>
    </row>
    <row r="170" spans="1:6">
      <c r="A170" s="193">
        <v>5502040010</v>
      </c>
      <c r="B170" s="194" t="s">
        <v>508</v>
      </c>
      <c r="C170" s="194" t="s">
        <v>684</v>
      </c>
      <c r="D170" s="194" t="s">
        <v>685</v>
      </c>
      <c r="E170" s="194" t="s">
        <v>343</v>
      </c>
      <c r="F170" s="194" t="s">
        <v>703</v>
      </c>
    </row>
    <row r="171" spans="1:6">
      <c r="A171" s="193">
        <v>5502050010</v>
      </c>
      <c r="B171" s="194" t="s">
        <v>508</v>
      </c>
      <c r="C171" s="194" t="s">
        <v>684</v>
      </c>
      <c r="D171" s="194" t="s">
        <v>685</v>
      </c>
      <c r="E171" s="194" t="s">
        <v>447</v>
      </c>
      <c r="F171" s="194" t="s">
        <v>704</v>
      </c>
    </row>
    <row r="172" spans="1:6">
      <c r="A172" s="193">
        <v>5502059990</v>
      </c>
      <c r="B172" s="194" t="s">
        <v>508</v>
      </c>
      <c r="C172" s="194" t="s">
        <v>684</v>
      </c>
      <c r="D172" s="194" t="s">
        <v>685</v>
      </c>
      <c r="E172" s="194" t="s">
        <v>344</v>
      </c>
      <c r="F172" s="194" t="s">
        <v>705</v>
      </c>
    </row>
    <row r="173" spans="1:6">
      <c r="A173" s="193">
        <v>5503010010</v>
      </c>
      <c r="B173" s="194" t="s">
        <v>508</v>
      </c>
      <c r="C173" s="194" t="s">
        <v>684</v>
      </c>
      <c r="D173" s="194" t="s">
        <v>685</v>
      </c>
      <c r="E173" s="194" t="s">
        <v>448</v>
      </c>
      <c r="F173" s="194" t="s">
        <v>706</v>
      </c>
    </row>
    <row r="174" spans="1:6" s="196" customFormat="1">
      <c r="A174" s="195">
        <v>5902020010</v>
      </c>
      <c r="B174" s="196" t="s">
        <v>615</v>
      </c>
      <c r="C174" s="196" t="s">
        <v>519</v>
      </c>
      <c r="D174" s="196" t="s">
        <v>520</v>
      </c>
      <c r="E174" s="196" t="s">
        <v>707</v>
      </c>
      <c r="F174" s="196" t="s">
        <v>708</v>
      </c>
    </row>
    <row r="175" spans="1:6" s="196" customFormat="1">
      <c r="A175" s="195">
        <v>5902020020</v>
      </c>
      <c r="B175" s="196" t="s">
        <v>615</v>
      </c>
      <c r="C175" s="196" t="s">
        <v>519</v>
      </c>
      <c r="D175" s="196" t="s">
        <v>545</v>
      </c>
      <c r="E175" s="196" t="s">
        <v>709</v>
      </c>
      <c r="F175" s="196" t="s">
        <v>710</v>
      </c>
    </row>
    <row r="176" spans="1:6" s="196" customFormat="1">
      <c r="A176" s="195">
        <v>5902020110</v>
      </c>
      <c r="B176" s="196" t="s">
        <v>615</v>
      </c>
      <c r="C176" s="196" t="s">
        <v>519</v>
      </c>
      <c r="D176" s="196" t="s">
        <v>545</v>
      </c>
      <c r="E176" s="196" t="s">
        <v>711</v>
      </c>
      <c r="F176" s="196" t="s">
        <v>712</v>
      </c>
    </row>
    <row r="177" spans="1:6" s="196" customFormat="1">
      <c r="A177" s="195">
        <v>5902020130</v>
      </c>
      <c r="B177" s="196" t="s">
        <v>615</v>
      </c>
      <c r="C177" s="196" t="s">
        <v>519</v>
      </c>
      <c r="D177" s="196" t="s">
        <v>545</v>
      </c>
      <c r="E177" s="196" t="s">
        <v>713</v>
      </c>
      <c r="F177" s="196" t="s">
        <v>714</v>
      </c>
    </row>
    <row r="178" spans="1:6" s="196" customFormat="1">
      <c r="A178" s="195">
        <v>1505015010</v>
      </c>
      <c r="B178" s="196" t="s">
        <v>615</v>
      </c>
      <c r="C178" s="196" t="s">
        <v>519</v>
      </c>
      <c r="D178" s="196" t="s">
        <v>545</v>
      </c>
      <c r="E178" s="196" t="s">
        <v>715</v>
      </c>
      <c r="F178" s="196" t="s">
        <v>716</v>
      </c>
    </row>
    <row r="179" spans="1:6" s="196" customFormat="1">
      <c r="A179" s="195">
        <v>1505035010</v>
      </c>
      <c r="B179" s="196" t="s">
        <v>615</v>
      </c>
      <c r="C179" s="196" t="s">
        <v>519</v>
      </c>
      <c r="D179" s="196" t="s">
        <v>545</v>
      </c>
      <c r="E179" s="196" t="s">
        <v>717</v>
      </c>
      <c r="F179" s="196" t="s">
        <v>718</v>
      </c>
    </row>
    <row r="180" spans="1:6" s="196" customFormat="1">
      <c r="A180" s="195">
        <v>1505035020</v>
      </c>
      <c r="B180" s="196" t="s">
        <v>615</v>
      </c>
      <c r="C180" s="196" t="s">
        <v>519</v>
      </c>
      <c r="D180" s="196" t="s">
        <v>545</v>
      </c>
      <c r="E180" s="196" t="s">
        <v>719</v>
      </c>
      <c r="F180" s="196" t="s">
        <v>720</v>
      </c>
    </row>
    <row r="181" spans="1:6" s="196" customFormat="1">
      <c r="A181" s="195">
        <v>1505035030</v>
      </c>
      <c r="B181" s="196" t="s">
        <v>615</v>
      </c>
      <c r="C181" s="196" t="s">
        <v>519</v>
      </c>
      <c r="D181" s="196" t="s">
        <v>545</v>
      </c>
      <c r="E181" s="196" t="s">
        <v>721</v>
      </c>
      <c r="F181" s="196" t="s">
        <v>722</v>
      </c>
    </row>
    <row r="182" spans="1:6" s="196" customFormat="1">
      <c r="A182" s="195">
        <v>1203010000</v>
      </c>
      <c r="B182" s="196" t="s">
        <v>615</v>
      </c>
      <c r="C182" s="196" t="s">
        <v>519</v>
      </c>
      <c r="D182" s="196" t="s">
        <v>616</v>
      </c>
      <c r="E182" s="196" t="s">
        <v>723</v>
      </c>
      <c r="F182" s="196" t="s">
        <v>724</v>
      </c>
    </row>
    <row r="183" spans="1:6" s="196" customFormat="1">
      <c r="A183" s="195">
        <v>1203010010</v>
      </c>
      <c r="B183" s="196" t="s">
        <v>615</v>
      </c>
      <c r="C183" s="196" t="s">
        <v>519</v>
      </c>
      <c r="D183" s="196" t="s">
        <v>616</v>
      </c>
      <c r="E183" s="196" t="s">
        <v>725</v>
      </c>
      <c r="F183" s="196" t="s">
        <v>726</v>
      </c>
    </row>
    <row r="184" spans="1:6" s="196" customFormat="1">
      <c r="A184" s="195">
        <v>1503990010</v>
      </c>
      <c r="B184" s="196" t="s">
        <v>615</v>
      </c>
      <c r="C184" s="196" t="s">
        <v>519</v>
      </c>
      <c r="D184" s="196" t="s">
        <v>616</v>
      </c>
      <c r="E184" s="196" t="s">
        <v>727</v>
      </c>
      <c r="F184" s="196" t="s">
        <v>728</v>
      </c>
    </row>
    <row r="185" spans="1:6" s="196" customFormat="1">
      <c r="A185" s="195">
        <v>1901030000</v>
      </c>
      <c r="B185" s="196" t="s">
        <v>615</v>
      </c>
      <c r="C185" s="196" t="s">
        <v>519</v>
      </c>
      <c r="D185" s="196" t="s">
        <v>616</v>
      </c>
      <c r="E185" s="196" t="s">
        <v>729</v>
      </c>
      <c r="F185" s="196" t="s">
        <v>730</v>
      </c>
    </row>
    <row r="186" spans="1:6" s="196" customFormat="1">
      <c r="A186" s="195">
        <v>5303010290</v>
      </c>
      <c r="B186" s="196" t="s">
        <v>615</v>
      </c>
      <c r="C186" s="196" t="s">
        <v>519</v>
      </c>
      <c r="D186" s="196" t="s">
        <v>616</v>
      </c>
      <c r="E186" s="196" t="s">
        <v>731</v>
      </c>
      <c r="F186" s="196" t="s">
        <v>732</v>
      </c>
    </row>
    <row r="187" spans="1:6" s="196" customFormat="1">
      <c r="A187" s="195">
        <v>5304990040</v>
      </c>
      <c r="B187" s="196" t="s">
        <v>615</v>
      </c>
      <c r="C187" s="196" t="s">
        <v>519</v>
      </c>
      <c r="D187" s="196" t="s">
        <v>616</v>
      </c>
      <c r="E187" s="196" t="s">
        <v>733</v>
      </c>
      <c r="F187" s="196" t="s">
        <v>734</v>
      </c>
    </row>
    <row r="188" spans="1:6" s="196" customFormat="1">
      <c r="A188" s="195">
        <v>5902020070</v>
      </c>
      <c r="B188" s="196" t="s">
        <v>615</v>
      </c>
      <c r="C188" s="196" t="s">
        <v>519</v>
      </c>
      <c r="D188" s="196" t="s">
        <v>616</v>
      </c>
      <c r="E188" s="196" t="s">
        <v>735</v>
      </c>
      <c r="F188" s="196" t="s">
        <v>736</v>
      </c>
    </row>
    <row r="189" spans="1:6" s="196" customFormat="1">
      <c r="A189" s="195">
        <v>5304029990</v>
      </c>
      <c r="B189" s="196" t="s">
        <v>615</v>
      </c>
      <c r="C189" s="196" t="s">
        <v>519</v>
      </c>
      <c r="D189" s="196" t="s">
        <v>607</v>
      </c>
      <c r="E189" s="196" t="s">
        <v>737</v>
      </c>
      <c r="F189" s="196" t="s">
        <v>738</v>
      </c>
    </row>
    <row r="190" spans="1:6" s="196" customFormat="1">
      <c r="A190" s="195">
        <v>5902020120</v>
      </c>
      <c r="B190" s="196" t="s">
        <v>615</v>
      </c>
      <c r="C190" s="196" t="s">
        <v>519</v>
      </c>
      <c r="D190" s="196" t="s">
        <v>607</v>
      </c>
      <c r="E190" s="196" t="s">
        <v>739</v>
      </c>
      <c r="F190" s="196" t="s">
        <v>740</v>
      </c>
    </row>
    <row r="191" spans="1:6" s="196" customFormat="1">
      <c r="A191" s="195">
        <v>1599050010</v>
      </c>
      <c r="B191" s="196" t="s">
        <v>615</v>
      </c>
      <c r="C191" s="196" t="s">
        <v>649</v>
      </c>
      <c r="D191" s="196" t="s">
        <v>650</v>
      </c>
      <c r="E191" s="196" t="s">
        <v>741</v>
      </c>
      <c r="F191" s="196" t="s">
        <v>742</v>
      </c>
    </row>
    <row r="192" spans="1:6" s="196" customFormat="1">
      <c r="A192" s="195">
        <v>1599050020</v>
      </c>
      <c r="B192" s="196" t="s">
        <v>615</v>
      </c>
      <c r="C192" s="196" t="s">
        <v>649</v>
      </c>
      <c r="D192" s="196" t="s">
        <v>650</v>
      </c>
      <c r="E192" s="196" t="s">
        <v>743</v>
      </c>
      <c r="F192" s="196" t="s">
        <v>744</v>
      </c>
    </row>
    <row r="193" spans="1:6" s="196" customFormat="1">
      <c r="A193" s="195">
        <v>1503015010</v>
      </c>
      <c r="B193" s="196" t="s">
        <v>615</v>
      </c>
      <c r="C193" s="196" t="s">
        <v>649</v>
      </c>
      <c r="D193" s="196" t="s">
        <v>650</v>
      </c>
      <c r="E193" s="196" t="s">
        <v>745</v>
      </c>
      <c r="F193" s="196" t="s">
        <v>746</v>
      </c>
    </row>
    <row r="194" spans="1:6" s="196" customFormat="1">
      <c r="A194" s="195">
        <v>1503025010</v>
      </c>
      <c r="B194" s="196" t="s">
        <v>615</v>
      </c>
      <c r="C194" s="196" t="s">
        <v>649</v>
      </c>
      <c r="D194" s="196" t="s">
        <v>650</v>
      </c>
      <c r="E194" s="196" t="s">
        <v>747</v>
      </c>
      <c r="F194" s="196" t="s">
        <v>748</v>
      </c>
    </row>
    <row r="195" spans="1:6" s="196" customFormat="1">
      <c r="A195" s="195">
        <v>1503035010</v>
      </c>
      <c r="B195" s="196" t="s">
        <v>615</v>
      </c>
      <c r="C195" s="196" t="s">
        <v>649</v>
      </c>
      <c r="D195" s="196" t="s">
        <v>650</v>
      </c>
      <c r="E195" s="196" t="s">
        <v>749</v>
      </c>
      <c r="F195" s="196" t="s">
        <v>750</v>
      </c>
    </row>
    <row r="196" spans="1:6" s="196" customFormat="1">
      <c r="A196" s="195">
        <v>1503045010</v>
      </c>
      <c r="B196" s="196" t="s">
        <v>615</v>
      </c>
      <c r="C196" s="196" t="s">
        <v>649</v>
      </c>
      <c r="D196" s="196" t="s">
        <v>650</v>
      </c>
      <c r="E196" s="196" t="s">
        <v>751</v>
      </c>
      <c r="F196" s="196" t="s">
        <v>752</v>
      </c>
    </row>
    <row r="197" spans="1:6" s="196" customFormat="1">
      <c r="A197" s="195">
        <v>1503055010</v>
      </c>
      <c r="B197" s="196" t="s">
        <v>615</v>
      </c>
      <c r="C197" s="196" t="s">
        <v>649</v>
      </c>
      <c r="D197" s="196" t="s">
        <v>650</v>
      </c>
      <c r="E197" s="196" t="s">
        <v>753</v>
      </c>
      <c r="F197" s="196" t="s">
        <v>754</v>
      </c>
    </row>
    <row r="198" spans="1:6" s="196" customFormat="1">
      <c r="A198" s="195">
        <v>1503065010</v>
      </c>
      <c r="B198" s="196" t="s">
        <v>615</v>
      </c>
      <c r="C198" s="196" t="s">
        <v>649</v>
      </c>
      <c r="D198" s="196" t="s">
        <v>650</v>
      </c>
      <c r="E198" s="196" t="s">
        <v>755</v>
      </c>
      <c r="F198" s="196" t="s">
        <v>756</v>
      </c>
    </row>
    <row r="199" spans="1:6" s="196" customFormat="1">
      <c r="A199" s="195">
        <v>1503075010</v>
      </c>
      <c r="B199" s="196" t="s">
        <v>615</v>
      </c>
      <c r="C199" s="196" t="s">
        <v>649</v>
      </c>
      <c r="D199" s="196" t="s">
        <v>650</v>
      </c>
      <c r="E199" s="196" t="s">
        <v>757</v>
      </c>
      <c r="F199" s="196" t="s">
        <v>758</v>
      </c>
    </row>
    <row r="200" spans="1:6" s="196" customFormat="1">
      <c r="A200" s="195">
        <v>1503085010</v>
      </c>
      <c r="B200" s="196" t="s">
        <v>615</v>
      </c>
      <c r="C200" s="196" t="s">
        <v>649</v>
      </c>
      <c r="D200" s="196" t="s">
        <v>650</v>
      </c>
      <c r="E200" s="196" t="s">
        <v>759</v>
      </c>
      <c r="F200" s="196" t="s">
        <v>760</v>
      </c>
    </row>
    <row r="201" spans="1:6" s="196" customFormat="1">
      <c r="A201" s="195">
        <v>1503095010</v>
      </c>
      <c r="B201" s="196" t="s">
        <v>615</v>
      </c>
      <c r="C201" s="196" t="s">
        <v>649</v>
      </c>
      <c r="D201" s="196" t="s">
        <v>650</v>
      </c>
      <c r="E201" s="196" t="s">
        <v>761</v>
      </c>
      <c r="F201" s="196" t="s">
        <v>762</v>
      </c>
    </row>
    <row r="202" spans="1:6" s="196" customFormat="1">
      <c r="A202" s="195">
        <v>1503105010</v>
      </c>
      <c r="B202" s="196" t="s">
        <v>615</v>
      </c>
      <c r="C202" s="196" t="s">
        <v>649</v>
      </c>
      <c r="D202" s="196" t="s">
        <v>650</v>
      </c>
      <c r="E202" s="196" t="s">
        <v>763</v>
      </c>
      <c r="F202" s="196" t="s">
        <v>764</v>
      </c>
    </row>
    <row r="203" spans="1:6" s="196" customFormat="1">
      <c r="A203" s="195">
        <v>1503115010</v>
      </c>
      <c r="B203" s="196" t="s">
        <v>615</v>
      </c>
      <c r="C203" s="196" t="s">
        <v>649</v>
      </c>
      <c r="D203" s="196" t="s">
        <v>650</v>
      </c>
      <c r="E203" s="196" t="s">
        <v>765</v>
      </c>
      <c r="F203" s="196" t="s">
        <v>766</v>
      </c>
    </row>
    <row r="204" spans="1:6" s="196" customFormat="1">
      <c r="A204" s="195">
        <v>1503125010</v>
      </c>
      <c r="B204" s="196" t="s">
        <v>615</v>
      </c>
      <c r="C204" s="196" t="s">
        <v>649</v>
      </c>
      <c r="D204" s="196" t="s">
        <v>650</v>
      </c>
      <c r="E204" s="196" t="s">
        <v>767</v>
      </c>
      <c r="F204" s="196" t="s">
        <v>768</v>
      </c>
    </row>
    <row r="205" spans="1:6" s="196" customFormat="1">
      <c r="A205" s="195">
        <v>1503135010</v>
      </c>
      <c r="B205" s="196" t="s">
        <v>615</v>
      </c>
      <c r="C205" s="196" t="s">
        <v>649</v>
      </c>
      <c r="D205" s="196" t="s">
        <v>650</v>
      </c>
      <c r="E205" s="196" t="s">
        <v>769</v>
      </c>
      <c r="F205" s="196" t="s">
        <v>770</v>
      </c>
    </row>
    <row r="206" spans="1:6" s="196" customFormat="1">
      <c r="A206" s="195">
        <v>1503145010</v>
      </c>
      <c r="B206" s="196" t="s">
        <v>615</v>
      </c>
      <c r="C206" s="196" t="s">
        <v>649</v>
      </c>
      <c r="D206" s="196" t="s">
        <v>650</v>
      </c>
      <c r="E206" s="196" t="s">
        <v>771</v>
      </c>
      <c r="F206" s="196" t="s">
        <v>772</v>
      </c>
    </row>
    <row r="207" spans="1:6" s="196" customFormat="1">
      <c r="A207" s="195">
        <v>1503155010</v>
      </c>
      <c r="B207" s="196" t="s">
        <v>615</v>
      </c>
      <c r="C207" s="196" t="s">
        <v>649</v>
      </c>
      <c r="D207" s="196" t="s">
        <v>650</v>
      </c>
      <c r="E207" s="196" t="s">
        <v>773</v>
      </c>
      <c r="F207" s="196" t="s">
        <v>774</v>
      </c>
    </row>
    <row r="208" spans="1:6" s="196" customFormat="1">
      <c r="A208" s="195">
        <v>1503165010</v>
      </c>
      <c r="B208" s="196" t="s">
        <v>615</v>
      </c>
      <c r="C208" s="196" t="s">
        <v>649</v>
      </c>
      <c r="D208" s="196" t="s">
        <v>650</v>
      </c>
      <c r="E208" s="196" t="s">
        <v>775</v>
      </c>
      <c r="F208" s="196" t="s">
        <v>776</v>
      </c>
    </row>
    <row r="209" spans="1:6" s="196" customFormat="1">
      <c r="A209" s="195">
        <v>1503985010</v>
      </c>
      <c r="B209" s="196" t="s">
        <v>615</v>
      </c>
      <c r="C209" s="196" t="s">
        <v>649</v>
      </c>
      <c r="D209" s="196" t="s">
        <v>650</v>
      </c>
      <c r="E209" s="196" t="s">
        <v>777</v>
      </c>
      <c r="F209" s="196" t="s">
        <v>778</v>
      </c>
    </row>
    <row r="210" spans="1:6" s="196" customFormat="1">
      <c r="A210" s="195">
        <v>1505025010</v>
      </c>
      <c r="B210" s="196" t="s">
        <v>615</v>
      </c>
      <c r="C210" s="196" t="s">
        <v>649</v>
      </c>
      <c r="D210" s="196" t="s">
        <v>650</v>
      </c>
      <c r="E210" s="196" t="s">
        <v>779</v>
      </c>
      <c r="F210" s="196" t="s">
        <v>780</v>
      </c>
    </row>
    <row r="211" spans="1:6" s="196" customFormat="1">
      <c r="A211" s="195">
        <v>1599030010</v>
      </c>
      <c r="B211" s="196" t="s">
        <v>615</v>
      </c>
      <c r="C211" s="196" t="s">
        <v>649</v>
      </c>
      <c r="D211" s="196" t="s">
        <v>650</v>
      </c>
      <c r="E211" s="196" t="s">
        <v>781</v>
      </c>
      <c r="F211" s="196" t="s">
        <v>782</v>
      </c>
    </row>
    <row r="212" spans="1:6" s="196" customFormat="1">
      <c r="A212" s="195">
        <v>1599030020</v>
      </c>
      <c r="B212" s="196" t="s">
        <v>615</v>
      </c>
      <c r="C212" s="196" t="s">
        <v>649</v>
      </c>
      <c r="D212" s="196" t="s">
        <v>650</v>
      </c>
      <c r="E212" s="196" t="s">
        <v>783</v>
      </c>
      <c r="F212" s="196" t="s">
        <v>784</v>
      </c>
    </row>
    <row r="213" spans="1:6" s="196" customFormat="1">
      <c r="A213" s="195">
        <v>1599035010</v>
      </c>
      <c r="B213" s="196" t="s">
        <v>615</v>
      </c>
      <c r="C213" s="196" t="s">
        <v>649</v>
      </c>
      <c r="D213" s="196" t="s">
        <v>650</v>
      </c>
      <c r="E213" s="196" t="s">
        <v>785</v>
      </c>
      <c r="F213" s="196" t="s">
        <v>786</v>
      </c>
    </row>
    <row r="214" spans="1:6" s="196" customFormat="1">
      <c r="A214" s="195">
        <v>1599055010</v>
      </c>
      <c r="B214" s="196" t="s">
        <v>615</v>
      </c>
      <c r="C214" s="196" t="s">
        <v>649</v>
      </c>
      <c r="D214" s="196" t="s">
        <v>650</v>
      </c>
      <c r="E214" s="196" t="s">
        <v>787</v>
      </c>
      <c r="F214" s="196" t="s">
        <v>788</v>
      </c>
    </row>
    <row r="215" spans="1:6" s="196" customFormat="1">
      <c r="A215" s="195">
        <v>1501000000</v>
      </c>
      <c r="B215" s="196" t="s">
        <v>615</v>
      </c>
      <c r="C215" s="196" t="s">
        <v>649</v>
      </c>
      <c r="D215" s="196" t="s">
        <v>669</v>
      </c>
      <c r="E215" s="196" t="s">
        <v>789</v>
      </c>
      <c r="F215" s="196" t="s">
        <v>790</v>
      </c>
    </row>
    <row r="216" spans="1:6" s="196" customFormat="1">
      <c r="A216" s="195">
        <v>1501010020</v>
      </c>
      <c r="B216" s="196" t="s">
        <v>615</v>
      </c>
      <c r="C216" s="196" t="s">
        <v>649</v>
      </c>
      <c r="D216" s="196" t="s">
        <v>669</v>
      </c>
      <c r="E216" s="196" t="s">
        <v>791</v>
      </c>
      <c r="F216" s="196" t="s">
        <v>792</v>
      </c>
    </row>
    <row r="217" spans="1:6" s="196" customFormat="1">
      <c r="A217" s="195">
        <v>1502000000</v>
      </c>
      <c r="B217" s="196" t="s">
        <v>615</v>
      </c>
      <c r="C217" s="196" t="s">
        <v>649</v>
      </c>
      <c r="D217" s="196" t="s">
        <v>669</v>
      </c>
      <c r="E217" s="196" t="s">
        <v>793</v>
      </c>
      <c r="F217" s="196" t="s">
        <v>794</v>
      </c>
    </row>
    <row r="218" spans="1:6" s="196" customFormat="1">
      <c r="A218" s="195">
        <v>1504015010</v>
      </c>
      <c r="B218" s="196" t="s">
        <v>615</v>
      </c>
      <c r="C218" s="196" t="s">
        <v>649</v>
      </c>
      <c r="D218" s="196" t="s">
        <v>669</v>
      </c>
      <c r="E218" s="196" t="s">
        <v>795</v>
      </c>
      <c r="F218" s="196" t="s">
        <v>796</v>
      </c>
    </row>
    <row r="219" spans="1:6" s="196" customFormat="1">
      <c r="A219" s="195">
        <v>1504025010</v>
      </c>
      <c r="B219" s="196" t="s">
        <v>615</v>
      </c>
      <c r="C219" s="196" t="s">
        <v>649</v>
      </c>
      <c r="D219" s="196" t="s">
        <v>669</v>
      </c>
      <c r="E219" s="196" t="s">
        <v>797</v>
      </c>
      <c r="F219" s="196" t="s">
        <v>798</v>
      </c>
    </row>
    <row r="220" spans="1:6" s="196" customFormat="1">
      <c r="A220" s="195">
        <v>1504995010</v>
      </c>
      <c r="B220" s="196" t="s">
        <v>615</v>
      </c>
      <c r="C220" s="196" t="s">
        <v>649</v>
      </c>
      <c r="D220" s="196" t="s">
        <v>669</v>
      </c>
      <c r="E220" s="196" t="s">
        <v>799</v>
      </c>
      <c r="F220" s="196" t="s">
        <v>800</v>
      </c>
    </row>
    <row r="221" spans="1:6" s="196" customFormat="1">
      <c r="A221" s="195">
        <v>1504995020</v>
      </c>
      <c r="B221" s="196" t="s">
        <v>615</v>
      </c>
      <c r="C221" s="196" t="s">
        <v>649</v>
      </c>
      <c r="D221" s="196" t="s">
        <v>669</v>
      </c>
      <c r="E221" s="196" t="s">
        <v>801</v>
      </c>
      <c r="F221" s="196" t="s">
        <v>802</v>
      </c>
    </row>
    <row r="222" spans="1:6" s="196" customFormat="1">
      <c r="A222" s="195">
        <v>1504995030</v>
      </c>
      <c r="B222" s="196" t="s">
        <v>615</v>
      </c>
      <c r="C222" s="196" t="s">
        <v>649</v>
      </c>
      <c r="D222" s="196" t="s">
        <v>669</v>
      </c>
      <c r="E222" s="196" t="s">
        <v>803</v>
      </c>
      <c r="F222" s="196" t="s">
        <v>804</v>
      </c>
    </row>
    <row r="223" spans="1:6" s="196" customFormat="1">
      <c r="A223" s="195">
        <v>1504995040</v>
      </c>
      <c r="B223" s="196" t="s">
        <v>615</v>
      </c>
      <c r="C223" s="196" t="s">
        <v>649</v>
      </c>
      <c r="D223" s="196" t="s">
        <v>669</v>
      </c>
      <c r="E223" s="196" t="s">
        <v>805</v>
      </c>
      <c r="F223" s="196" t="s">
        <v>806</v>
      </c>
    </row>
    <row r="224" spans="1:6" s="196" customFormat="1">
      <c r="A224" s="195">
        <v>1504999980</v>
      </c>
      <c r="B224" s="196" t="s">
        <v>615</v>
      </c>
      <c r="C224" s="196" t="s">
        <v>649</v>
      </c>
      <c r="D224" s="196" t="s">
        <v>669</v>
      </c>
      <c r="E224" s="196" t="s">
        <v>807</v>
      </c>
      <c r="F224" s="196" t="s">
        <v>808</v>
      </c>
    </row>
    <row r="225" spans="1:6" s="196" customFormat="1">
      <c r="A225" s="195">
        <v>1599000000</v>
      </c>
      <c r="B225" s="196" t="s">
        <v>615</v>
      </c>
      <c r="C225" s="196" t="s">
        <v>649</v>
      </c>
      <c r="D225" s="196" t="s">
        <v>669</v>
      </c>
      <c r="E225" s="196" t="s">
        <v>809</v>
      </c>
      <c r="F225" s="196" t="s">
        <v>810</v>
      </c>
    </row>
    <row r="226" spans="1:6" s="196" customFormat="1">
      <c r="A226" s="195">
        <v>1599010010</v>
      </c>
      <c r="B226" s="196" t="s">
        <v>615</v>
      </c>
      <c r="C226" s="196" t="s">
        <v>649</v>
      </c>
      <c r="D226" s="196" t="s">
        <v>669</v>
      </c>
      <c r="E226" s="196" t="s">
        <v>811</v>
      </c>
      <c r="F226" s="196" t="s">
        <v>812</v>
      </c>
    </row>
    <row r="227" spans="1:6" s="196" customFormat="1">
      <c r="A227" s="195">
        <v>1599010020</v>
      </c>
      <c r="B227" s="196" t="s">
        <v>615</v>
      </c>
      <c r="C227" s="196" t="s">
        <v>649</v>
      </c>
      <c r="D227" s="196" t="s">
        <v>669</v>
      </c>
      <c r="E227" s="196" t="s">
        <v>813</v>
      </c>
      <c r="F227" s="196" t="s">
        <v>814</v>
      </c>
    </row>
    <row r="228" spans="1:6" s="196" customFormat="1">
      <c r="A228" s="195">
        <v>1599020010</v>
      </c>
      <c r="B228" s="196" t="s">
        <v>615</v>
      </c>
      <c r="C228" s="196" t="s">
        <v>649</v>
      </c>
      <c r="D228" s="196" t="s">
        <v>669</v>
      </c>
      <c r="E228" s="196" t="s">
        <v>815</v>
      </c>
      <c r="F228" s="196" t="s">
        <v>816</v>
      </c>
    </row>
    <row r="229" spans="1:6" s="196" customFormat="1">
      <c r="A229" s="195">
        <v>1599020020</v>
      </c>
      <c r="B229" s="196" t="s">
        <v>615</v>
      </c>
      <c r="C229" s="196" t="s">
        <v>649</v>
      </c>
      <c r="D229" s="196" t="s">
        <v>669</v>
      </c>
      <c r="E229" s="196" t="s">
        <v>817</v>
      </c>
      <c r="F229" s="196" t="s">
        <v>818</v>
      </c>
    </row>
    <row r="230" spans="1:6" s="196" customFormat="1">
      <c r="A230" s="195">
        <v>1599040010</v>
      </c>
      <c r="B230" s="196" t="s">
        <v>615</v>
      </c>
      <c r="C230" s="196" t="s">
        <v>649</v>
      </c>
      <c r="D230" s="196" t="s">
        <v>669</v>
      </c>
      <c r="E230" s="196" t="s">
        <v>819</v>
      </c>
      <c r="F230" s="196" t="s">
        <v>820</v>
      </c>
    </row>
    <row r="231" spans="1:6" s="196" customFormat="1">
      <c r="A231" s="195">
        <v>1599040020</v>
      </c>
      <c r="B231" s="196" t="s">
        <v>615</v>
      </c>
      <c r="C231" s="196" t="s">
        <v>649</v>
      </c>
      <c r="D231" s="196" t="s">
        <v>669</v>
      </c>
      <c r="E231" s="196" t="s">
        <v>821</v>
      </c>
      <c r="F231" s="196" t="s">
        <v>822</v>
      </c>
    </row>
    <row r="232" spans="1:6" s="196" customFormat="1">
      <c r="A232" s="195">
        <v>5204010060</v>
      </c>
      <c r="B232" s="196" t="s">
        <v>615</v>
      </c>
      <c r="C232" s="196" t="s">
        <v>684</v>
      </c>
      <c r="D232" s="196" t="s">
        <v>685</v>
      </c>
      <c r="E232" s="196" t="s">
        <v>393</v>
      </c>
      <c r="F232" s="196" t="s">
        <v>823</v>
      </c>
    </row>
    <row r="233" spans="1:6" s="196" customFormat="1">
      <c r="A233" s="195">
        <v>5204010080</v>
      </c>
      <c r="B233" s="196" t="s">
        <v>615</v>
      </c>
      <c r="C233" s="196" t="s">
        <v>684</v>
      </c>
      <c r="D233" s="196" t="s">
        <v>685</v>
      </c>
      <c r="E233" s="196" t="s">
        <v>394</v>
      </c>
      <c r="F233" s="196" t="s">
        <v>824</v>
      </c>
    </row>
    <row r="234" spans="1:6" s="196" customFormat="1">
      <c r="A234" s="195">
        <v>5204010090</v>
      </c>
      <c r="B234" s="196" t="s">
        <v>615</v>
      </c>
      <c r="C234" s="196" t="s">
        <v>684</v>
      </c>
      <c r="D234" s="196" t="s">
        <v>685</v>
      </c>
      <c r="E234" s="196" t="s">
        <v>395</v>
      </c>
      <c r="F234" s="196" t="s">
        <v>825</v>
      </c>
    </row>
    <row r="235" spans="1:6" s="196" customFormat="1">
      <c r="A235" s="195">
        <v>5204010110</v>
      </c>
      <c r="B235" s="196" t="s">
        <v>615</v>
      </c>
      <c r="C235" s="196" t="s">
        <v>684</v>
      </c>
      <c r="D235" s="196" t="s">
        <v>685</v>
      </c>
      <c r="E235" s="196" t="s">
        <v>396</v>
      </c>
      <c r="F235" s="196" t="s">
        <v>826</v>
      </c>
    </row>
    <row r="236" spans="1:6" s="196" customFormat="1">
      <c r="A236" s="195">
        <v>5501010020</v>
      </c>
      <c r="B236" s="196" t="s">
        <v>615</v>
      </c>
      <c r="C236" s="196" t="s">
        <v>684</v>
      </c>
      <c r="D236" s="196" t="s">
        <v>685</v>
      </c>
      <c r="E236" s="196" t="s">
        <v>827</v>
      </c>
      <c r="F236" s="196" t="s">
        <v>828</v>
      </c>
    </row>
    <row r="237" spans="1:6" s="196" customFormat="1">
      <c r="A237" s="195">
        <v>5501010030</v>
      </c>
      <c r="B237" s="196" t="s">
        <v>615</v>
      </c>
      <c r="C237" s="196" t="s">
        <v>684</v>
      </c>
      <c r="D237" s="196" t="s">
        <v>685</v>
      </c>
      <c r="E237" s="196" t="s">
        <v>829</v>
      </c>
      <c r="F237" s="196" t="s">
        <v>830</v>
      </c>
    </row>
    <row r="238" spans="1:6" s="196" customFormat="1">
      <c r="A238" s="195">
        <v>5502010040</v>
      </c>
      <c r="B238" s="196" t="s">
        <v>615</v>
      </c>
      <c r="C238" s="196" t="s">
        <v>684</v>
      </c>
      <c r="D238" s="196" t="s">
        <v>685</v>
      </c>
      <c r="E238" s="196" t="s">
        <v>831</v>
      </c>
      <c r="F238" s="196" t="s">
        <v>832</v>
      </c>
    </row>
    <row r="239" spans="1:6" s="196" customFormat="1">
      <c r="A239" s="195">
        <v>5603010050</v>
      </c>
      <c r="B239" s="196" t="s">
        <v>615</v>
      </c>
      <c r="C239" s="196" t="s">
        <v>684</v>
      </c>
      <c r="D239" s="196" t="s">
        <v>685</v>
      </c>
      <c r="E239" s="196" t="s">
        <v>833</v>
      </c>
      <c r="F239" s="196" t="s">
        <v>834</v>
      </c>
    </row>
    <row r="240" spans="1:6" s="196" customFormat="1">
      <c r="A240" s="195">
        <v>5902010010</v>
      </c>
      <c r="B240" s="196" t="s">
        <v>615</v>
      </c>
      <c r="C240" s="196" t="s">
        <v>684</v>
      </c>
      <c r="D240" s="196" t="s">
        <v>685</v>
      </c>
      <c r="E240" s="196" t="s">
        <v>835</v>
      </c>
      <c r="F240" s="196" t="s">
        <v>836</v>
      </c>
    </row>
    <row r="241" spans="1:6" s="196" customFormat="1">
      <c r="A241" s="195">
        <v>5902020060</v>
      </c>
      <c r="B241" s="196" t="s">
        <v>615</v>
      </c>
      <c r="C241" s="196" t="s">
        <v>684</v>
      </c>
      <c r="D241" s="196" t="s">
        <v>685</v>
      </c>
      <c r="E241" s="196" t="s">
        <v>837</v>
      </c>
      <c r="F241" s="196" t="s">
        <v>838</v>
      </c>
    </row>
    <row r="242" spans="1:6" s="196" customFormat="1">
      <c r="A242" s="195">
        <v>5902020100</v>
      </c>
      <c r="B242" s="196" t="s">
        <v>615</v>
      </c>
      <c r="C242" s="196" t="s">
        <v>684</v>
      </c>
      <c r="D242" s="196" t="s">
        <v>685</v>
      </c>
      <c r="E242" s="196" t="s">
        <v>839</v>
      </c>
      <c r="F242" s="196" t="s">
        <v>840</v>
      </c>
    </row>
    <row r="243" spans="1:6" s="196" customFormat="1">
      <c r="A243" s="195">
        <v>5902030020</v>
      </c>
      <c r="B243" s="196" t="s">
        <v>615</v>
      </c>
      <c r="C243" s="196" t="s">
        <v>684</v>
      </c>
      <c r="D243" s="196" t="s">
        <v>685</v>
      </c>
      <c r="E243" s="196" t="s">
        <v>841</v>
      </c>
      <c r="F243" s="196" t="s">
        <v>842</v>
      </c>
    </row>
    <row r="244" spans="1:6" s="196" customFormat="1">
      <c r="A244" s="195">
        <v>5902030050</v>
      </c>
      <c r="B244" s="196" t="s">
        <v>615</v>
      </c>
      <c r="C244" s="196" t="s">
        <v>684</v>
      </c>
      <c r="D244" s="196" t="s">
        <v>685</v>
      </c>
      <c r="E244" s="196" t="s">
        <v>843</v>
      </c>
      <c r="F244" s="196" t="s">
        <v>844</v>
      </c>
    </row>
  </sheetData>
  <autoFilter ref="A1:G24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G25"/>
  <sheetViews>
    <sheetView zoomScaleNormal="100" zoomScaleSheetLayoutView="100" workbookViewId="0">
      <selection activeCell="D14" sqref="D14"/>
    </sheetView>
  </sheetViews>
  <sheetFormatPr defaultRowHeight="26.25"/>
  <cols>
    <col min="1" max="2" width="4" style="101" customWidth="1"/>
    <col min="3" max="3" width="34" style="101" customWidth="1"/>
    <col min="4" max="4" width="30.1640625" style="101" customWidth="1"/>
    <col min="5" max="5" width="44.33203125" style="101" customWidth="1"/>
    <col min="6" max="6" width="5.33203125" style="101" customWidth="1"/>
    <col min="7" max="7" width="5.33203125" style="102" customWidth="1"/>
    <col min="8" max="16384" width="9.33203125" style="101"/>
  </cols>
  <sheetData>
    <row r="2" spans="1:7" ht="10.5" customHeight="1"/>
    <row r="3" spans="1:7" s="103" customFormat="1" ht="37.5" customHeight="1">
      <c r="A3" s="489" t="s">
        <v>1198</v>
      </c>
      <c r="B3" s="489"/>
      <c r="C3" s="489"/>
      <c r="D3" s="489"/>
      <c r="E3" s="489"/>
      <c r="F3" s="489"/>
      <c r="G3" s="489"/>
    </row>
    <row r="4" spans="1:7" s="103" customFormat="1" ht="29.25">
      <c r="A4" s="489" t="s">
        <v>355</v>
      </c>
      <c r="B4" s="489"/>
      <c r="C4" s="489"/>
      <c r="D4" s="489"/>
      <c r="E4" s="489"/>
      <c r="F4" s="489"/>
      <c r="G4" s="489"/>
    </row>
    <row r="5" spans="1:7" s="103" customFormat="1" ht="18.75" customHeight="1">
      <c r="C5" s="105"/>
      <c r="D5" s="105"/>
      <c r="E5" s="105"/>
      <c r="F5" s="105"/>
      <c r="G5" s="104"/>
    </row>
    <row r="6" spans="1:7">
      <c r="E6" s="106" t="s">
        <v>82</v>
      </c>
    </row>
    <row r="7" spans="1:7" s="109" customFormat="1">
      <c r="C7" s="155" t="s">
        <v>97</v>
      </c>
      <c r="D7" s="155" t="s">
        <v>356</v>
      </c>
      <c r="E7" s="155" t="s">
        <v>2</v>
      </c>
      <c r="G7" s="110"/>
    </row>
    <row r="8" spans="1:7" ht="27" thickBot="1">
      <c r="B8" s="111"/>
      <c r="C8" s="154" t="s">
        <v>347</v>
      </c>
      <c r="D8" s="153">
        <f>D9+D12+D15</f>
        <v>0</v>
      </c>
      <c r="E8" s="153">
        <f>E9+E12+E15</f>
        <v>0</v>
      </c>
    </row>
    <row r="9" spans="1:7" ht="27" thickTop="1">
      <c r="B9" s="111"/>
      <c r="C9" s="151" t="s">
        <v>465</v>
      </c>
      <c r="D9" s="152">
        <f>SUM(D10:D11)</f>
        <v>0</v>
      </c>
      <c r="E9" s="152">
        <f>SUM(E10:E11)</f>
        <v>0</v>
      </c>
    </row>
    <row r="10" spans="1:7">
      <c r="C10" s="147" t="s">
        <v>359</v>
      </c>
      <c r="D10" s="148" t="s">
        <v>1112</v>
      </c>
      <c r="E10" s="148"/>
    </row>
    <row r="11" spans="1:7">
      <c r="C11" s="112" t="s">
        <v>360</v>
      </c>
      <c r="D11" s="146"/>
      <c r="E11" s="146"/>
    </row>
    <row r="12" spans="1:7">
      <c r="B12" s="111"/>
      <c r="C12" s="149" t="s">
        <v>466</v>
      </c>
      <c r="D12" s="150">
        <f>SUM(D13:D14)</f>
        <v>0</v>
      </c>
      <c r="E12" s="150">
        <f>SUM(E13:E14)</f>
        <v>0</v>
      </c>
    </row>
    <row r="13" spans="1:7">
      <c r="C13" s="147" t="s">
        <v>359</v>
      </c>
      <c r="D13" s="148"/>
      <c r="E13" s="148"/>
    </row>
    <row r="14" spans="1:7">
      <c r="C14" s="112" t="s">
        <v>360</v>
      </c>
      <c r="D14" s="146"/>
      <c r="E14" s="146"/>
    </row>
    <row r="15" spans="1:7">
      <c r="B15" s="111"/>
      <c r="C15" s="149" t="s">
        <v>467</v>
      </c>
      <c r="D15" s="150">
        <f>SUM(D16:D17)</f>
        <v>0</v>
      </c>
      <c r="E15" s="150">
        <f>SUM(E16:E17)</f>
        <v>0</v>
      </c>
    </row>
    <row r="16" spans="1:7">
      <c r="C16" s="147" t="s">
        <v>359</v>
      </c>
      <c r="D16" s="148"/>
      <c r="E16" s="148"/>
    </row>
    <row r="17" spans="3:5">
      <c r="C17" s="112" t="s">
        <v>360</v>
      </c>
      <c r="D17" s="146"/>
      <c r="E17" s="146"/>
    </row>
    <row r="18" spans="3:5">
      <c r="C18" s="107"/>
      <c r="D18" s="107"/>
      <c r="E18" s="107"/>
    </row>
    <row r="19" spans="3:5">
      <c r="C19" s="107"/>
      <c r="D19" s="107"/>
      <c r="E19" s="107"/>
    </row>
    <row r="21" spans="3:5">
      <c r="D21" s="108" t="s">
        <v>357</v>
      </c>
    </row>
    <row r="22" spans="3:5">
      <c r="D22" s="101" t="s">
        <v>1188</v>
      </c>
    </row>
    <row r="24" spans="3:5">
      <c r="D24" s="101" t="s">
        <v>358</v>
      </c>
    </row>
    <row r="25" spans="3:5">
      <c r="D25" s="101" t="s">
        <v>1187</v>
      </c>
    </row>
  </sheetData>
  <mergeCells count="2">
    <mergeCell ref="A3:G3"/>
    <mergeCell ref="A4:G4"/>
  </mergeCells>
  <printOptions horizontalCentered="1"/>
  <pageMargins left="0.59055118110236227" right="0.15748031496062992" top="0.74803149606299213" bottom="0.74803149606299213" header="0.31496062992125984" footer="0.31496062992125984"/>
  <pageSetup paperSize="9" scale="90" orientation="portrait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29"/>
  <sheetViews>
    <sheetView zoomScale="90" zoomScaleNormal="90" zoomScaleSheetLayoutView="90" workbookViewId="0">
      <selection activeCell="D12" sqref="D12"/>
    </sheetView>
  </sheetViews>
  <sheetFormatPr defaultRowHeight="24"/>
  <cols>
    <col min="1" max="1" width="9.33203125" style="98" bestFit="1" customWidth="1"/>
    <col min="2" max="2" width="20.6640625" style="98" bestFit="1" customWidth="1"/>
    <col min="3" max="3" width="59.1640625" style="98" customWidth="1"/>
    <col min="4" max="4" width="19.83203125" style="98" bestFit="1" customWidth="1"/>
    <col min="5" max="5" width="70.33203125" style="98" customWidth="1"/>
    <col min="6" max="6" width="27" style="98" bestFit="1" customWidth="1"/>
    <col min="7" max="7" width="23.5" style="98" customWidth="1"/>
    <col min="8" max="8" width="26.5" style="98" customWidth="1"/>
    <col min="9" max="16384" width="9.33203125" style="98"/>
  </cols>
  <sheetData>
    <row r="1" spans="1:8">
      <c r="A1" s="132"/>
      <c r="B1" s="132"/>
      <c r="C1" s="132"/>
      <c r="D1" s="132"/>
      <c r="E1" s="132"/>
      <c r="F1" s="132"/>
      <c r="G1" s="132"/>
      <c r="H1" s="132"/>
    </row>
    <row r="2" spans="1:8" ht="33">
      <c r="A2" s="490" t="s">
        <v>1190</v>
      </c>
      <c r="B2" s="490"/>
      <c r="C2" s="490"/>
      <c r="D2" s="490"/>
      <c r="E2" s="490"/>
      <c r="F2" s="490"/>
      <c r="G2" s="490"/>
      <c r="H2" s="490"/>
    </row>
    <row r="3" spans="1:8" ht="9" customHeight="1">
      <c r="A3" s="132"/>
      <c r="B3" s="132"/>
      <c r="C3" s="133"/>
      <c r="D3" s="133"/>
      <c r="E3" s="133"/>
      <c r="F3" s="133"/>
      <c r="G3" s="133"/>
      <c r="H3" s="133"/>
    </row>
    <row r="4" spans="1:8" ht="30.75">
      <c r="B4" s="132"/>
      <c r="C4" s="287" t="s">
        <v>350</v>
      </c>
      <c r="D4" s="99"/>
      <c r="E4" s="491" t="s">
        <v>1218</v>
      </c>
      <c r="F4" s="491"/>
      <c r="G4" s="132"/>
      <c r="H4" s="132"/>
    </row>
    <row r="5" spans="1:8" ht="8.25" customHeight="1">
      <c r="A5" s="132"/>
      <c r="B5" s="132"/>
      <c r="C5" s="134"/>
      <c r="D5" s="134"/>
      <c r="E5" s="135"/>
      <c r="F5" s="132"/>
      <c r="G5" s="132"/>
      <c r="H5" s="132"/>
    </row>
    <row r="6" spans="1:8" s="100" customFormat="1">
      <c r="A6" s="136"/>
      <c r="B6" s="136"/>
      <c r="C6" s="137" t="s">
        <v>351</v>
      </c>
      <c r="D6" s="137"/>
      <c r="E6" s="138"/>
      <c r="F6" s="136"/>
      <c r="G6" s="136"/>
      <c r="H6" s="136"/>
    </row>
    <row r="7" spans="1:8" s="100" customFormat="1" ht="24.75" thickBot="1">
      <c r="A7" s="136"/>
      <c r="B7" s="136"/>
      <c r="C7" s="136"/>
      <c r="D7" s="136"/>
      <c r="E7" s="138"/>
      <c r="F7" s="136"/>
      <c r="G7" s="136"/>
      <c r="H7" s="139" t="s">
        <v>82</v>
      </c>
    </row>
    <row r="8" spans="1:8" s="100" customFormat="1" ht="28.5" customHeight="1" thickTop="1">
      <c r="A8" s="492" t="s">
        <v>352</v>
      </c>
      <c r="B8" s="494" t="s">
        <v>37</v>
      </c>
      <c r="C8" s="494" t="s">
        <v>38</v>
      </c>
      <c r="D8" s="496" t="s">
        <v>97</v>
      </c>
      <c r="E8" s="494" t="s">
        <v>36</v>
      </c>
      <c r="F8" s="498" t="s">
        <v>1191</v>
      </c>
      <c r="G8" s="498"/>
      <c r="H8" s="499"/>
    </row>
    <row r="9" spans="1:8" ht="56.25" thickBot="1">
      <c r="A9" s="493"/>
      <c r="B9" s="495"/>
      <c r="C9" s="495"/>
      <c r="D9" s="497"/>
      <c r="E9" s="495"/>
      <c r="F9" s="265" t="s">
        <v>353</v>
      </c>
      <c r="G9" s="285" t="s">
        <v>1069</v>
      </c>
      <c r="H9" s="266" t="s">
        <v>354</v>
      </c>
    </row>
    <row r="10" spans="1:8" ht="24.75" thickTop="1">
      <c r="A10" s="144">
        <v>1</v>
      </c>
      <c r="B10" s="323"/>
      <c r="C10" s="324"/>
      <c r="D10" s="325"/>
      <c r="E10" s="326"/>
      <c r="F10" s="171"/>
      <c r="G10" s="329"/>
      <c r="H10" s="172">
        <f>F10+G10</f>
        <v>0</v>
      </c>
    </row>
    <row r="11" spans="1:8">
      <c r="A11" s="145">
        <v>2</v>
      </c>
      <c r="B11" s="323"/>
      <c r="C11" s="324"/>
      <c r="D11" s="325"/>
      <c r="E11" s="326"/>
      <c r="F11" s="173"/>
      <c r="G11" s="330"/>
      <c r="H11" s="172">
        <f t="shared" ref="H11:H29" si="0">F11+G11</f>
        <v>0</v>
      </c>
    </row>
    <row r="12" spans="1:8">
      <c r="A12" s="145">
        <v>3</v>
      </c>
      <c r="B12" s="323"/>
      <c r="C12" s="324"/>
      <c r="D12" s="325"/>
      <c r="E12" s="326"/>
      <c r="F12" s="173"/>
      <c r="G12" s="330"/>
      <c r="H12" s="172">
        <f t="shared" si="0"/>
        <v>0</v>
      </c>
    </row>
    <row r="13" spans="1:8">
      <c r="A13" s="145">
        <v>4</v>
      </c>
      <c r="B13" s="323"/>
      <c r="C13" s="324"/>
      <c r="D13" s="325"/>
      <c r="E13" s="326"/>
      <c r="F13" s="173"/>
      <c r="G13" s="330"/>
      <c r="H13" s="172">
        <f t="shared" si="0"/>
        <v>0</v>
      </c>
    </row>
    <row r="14" spans="1:8">
      <c r="A14" s="145">
        <v>5</v>
      </c>
      <c r="B14" s="323"/>
      <c r="C14" s="324"/>
      <c r="D14" s="325"/>
      <c r="E14" s="326"/>
      <c r="F14" s="173"/>
      <c r="G14" s="330"/>
      <c r="H14" s="172">
        <f t="shared" si="0"/>
        <v>0</v>
      </c>
    </row>
    <row r="15" spans="1:8">
      <c r="A15" s="145">
        <v>6</v>
      </c>
      <c r="B15" s="323"/>
      <c r="C15" s="324"/>
      <c r="D15" s="325"/>
      <c r="E15" s="326"/>
      <c r="F15" s="173"/>
      <c r="G15" s="330"/>
      <c r="H15" s="172">
        <f t="shared" si="0"/>
        <v>0</v>
      </c>
    </row>
    <row r="16" spans="1:8">
      <c r="A16" s="145">
        <v>7</v>
      </c>
      <c r="B16" s="323"/>
      <c r="C16" s="324"/>
      <c r="D16" s="325"/>
      <c r="E16" s="326"/>
      <c r="F16" s="173"/>
      <c r="G16" s="330"/>
      <c r="H16" s="172">
        <f t="shared" si="0"/>
        <v>0</v>
      </c>
    </row>
    <row r="17" spans="1:8">
      <c r="A17" s="145">
        <v>8</v>
      </c>
      <c r="B17" s="323"/>
      <c r="C17" s="324"/>
      <c r="D17" s="325"/>
      <c r="E17" s="326"/>
      <c r="F17" s="173"/>
      <c r="G17" s="330"/>
      <c r="H17" s="172">
        <f t="shared" si="0"/>
        <v>0</v>
      </c>
    </row>
    <row r="18" spans="1:8">
      <c r="A18" s="145">
        <v>9</v>
      </c>
      <c r="B18" s="323"/>
      <c r="C18" s="324"/>
      <c r="D18" s="325"/>
      <c r="E18" s="326"/>
      <c r="F18" s="173"/>
      <c r="G18" s="330"/>
      <c r="H18" s="172">
        <f t="shared" si="0"/>
        <v>0</v>
      </c>
    </row>
    <row r="19" spans="1:8">
      <c r="A19" s="145">
        <v>10</v>
      </c>
      <c r="B19" s="323"/>
      <c r="C19" s="324"/>
      <c r="D19" s="325"/>
      <c r="E19" s="326"/>
      <c r="F19" s="173"/>
      <c r="G19" s="330"/>
      <c r="H19" s="172">
        <f t="shared" si="0"/>
        <v>0</v>
      </c>
    </row>
    <row r="20" spans="1:8">
      <c r="A20" s="145">
        <v>11</v>
      </c>
      <c r="B20" s="323"/>
      <c r="C20" s="324"/>
      <c r="D20" s="325"/>
      <c r="E20" s="326"/>
      <c r="F20" s="173"/>
      <c r="G20" s="330"/>
      <c r="H20" s="172">
        <f t="shared" si="0"/>
        <v>0</v>
      </c>
    </row>
    <row r="21" spans="1:8">
      <c r="A21" s="145">
        <v>12</v>
      </c>
      <c r="B21" s="323"/>
      <c r="C21" s="324"/>
      <c r="D21" s="325"/>
      <c r="E21" s="326"/>
      <c r="F21" s="173"/>
      <c r="G21" s="330"/>
      <c r="H21" s="172">
        <f t="shared" si="0"/>
        <v>0</v>
      </c>
    </row>
    <row r="22" spans="1:8">
      <c r="A22" s="145">
        <v>13</v>
      </c>
      <c r="B22" s="323"/>
      <c r="C22" s="324"/>
      <c r="D22" s="325"/>
      <c r="E22" s="326"/>
      <c r="F22" s="173"/>
      <c r="G22" s="330"/>
      <c r="H22" s="172">
        <f t="shared" si="0"/>
        <v>0</v>
      </c>
    </row>
    <row r="23" spans="1:8">
      <c r="A23" s="145">
        <v>14</v>
      </c>
      <c r="B23" s="323"/>
      <c r="C23" s="324"/>
      <c r="D23" s="325"/>
      <c r="E23" s="326"/>
      <c r="F23" s="173"/>
      <c r="G23" s="330"/>
      <c r="H23" s="172">
        <f t="shared" si="0"/>
        <v>0</v>
      </c>
    </row>
    <row r="24" spans="1:8">
      <c r="A24" s="145">
        <v>15</v>
      </c>
      <c r="B24" s="323"/>
      <c r="C24" s="324"/>
      <c r="D24" s="325"/>
      <c r="E24" s="326"/>
      <c r="F24" s="173"/>
      <c r="G24" s="330"/>
      <c r="H24" s="172">
        <f t="shared" si="0"/>
        <v>0</v>
      </c>
    </row>
    <row r="25" spans="1:8">
      <c r="A25" s="145">
        <v>16</v>
      </c>
      <c r="B25" s="323"/>
      <c r="C25" s="324"/>
      <c r="D25" s="325"/>
      <c r="E25" s="326"/>
      <c r="F25" s="173"/>
      <c r="G25" s="330"/>
      <c r="H25" s="172">
        <f t="shared" si="0"/>
        <v>0</v>
      </c>
    </row>
    <row r="26" spans="1:8">
      <c r="A26" s="145">
        <v>17</v>
      </c>
      <c r="B26" s="323"/>
      <c r="C26" s="324"/>
      <c r="D26" s="325"/>
      <c r="E26" s="326"/>
      <c r="F26" s="173"/>
      <c r="G26" s="330"/>
      <c r="H26" s="172">
        <f t="shared" si="0"/>
        <v>0</v>
      </c>
    </row>
    <row r="27" spans="1:8">
      <c r="A27" s="145">
        <v>18</v>
      </c>
      <c r="B27" s="323"/>
      <c r="C27" s="324"/>
      <c r="D27" s="325"/>
      <c r="E27" s="326"/>
      <c r="F27" s="173"/>
      <c r="G27" s="330"/>
      <c r="H27" s="172">
        <f t="shared" si="0"/>
        <v>0</v>
      </c>
    </row>
    <row r="28" spans="1:8">
      <c r="A28" s="145">
        <v>19</v>
      </c>
      <c r="B28" s="323"/>
      <c r="C28" s="324"/>
      <c r="D28" s="325"/>
      <c r="E28" s="326"/>
      <c r="F28" s="173"/>
      <c r="G28" s="330"/>
      <c r="H28" s="172">
        <f t="shared" si="0"/>
        <v>0</v>
      </c>
    </row>
    <row r="29" spans="1:8">
      <c r="A29" s="145">
        <v>20</v>
      </c>
      <c r="B29" s="323"/>
      <c r="C29" s="324"/>
      <c r="D29" s="325"/>
      <c r="E29" s="326"/>
      <c r="F29" s="173"/>
      <c r="G29" s="330"/>
      <c r="H29" s="172">
        <f t="shared" si="0"/>
        <v>0</v>
      </c>
    </row>
  </sheetData>
  <dataConsolidate/>
  <mergeCells count="8">
    <mergeCell ref="A2:H2"/>
    <mergeCell ref="E4:F4"/>
    <mergeCell ref="A8:A9"/>
    <mergeCell ref="C8:C9"/>
    <mergeCell ref="D8:D9"/>
    <mergeCell ref="E8:E9"/>
    <mergeCell ref="F8:H8"/>
    <mergeCell ref="B8:B9"/>
  </mergeCells>
  <dataValidations count="1">
    <dataValidation type="list" allowBlank="1" showInputMessage="1" showErrorMessage="1" sqref="C10:C29">
      <formula1>INDIRECT(B10)</formula1>
    </dataValidation>
  </dataValidations>
  <printOptions horizontalCentered="1"/>
  <pageMargins left="0.59055118110236227" right="0.1574803149606299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Ind.3.2!$A$12:$A$13</xm:f>
          </x14:formula1>
          <xm:sqref>D10:D29</xm:sqref>
        </x14:dataValidation>
        <x14:dataValidation type="list" allowBlank="1" showInputMessage="1" showErrorMessage="1">
          <x14:formula1>
            <xm:f>สูตรแผนงาน!$A$2:$A$18</xm:f>
          </x14:formula1>
          <xm:sqref>B10:B29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G17"/>
  <sheetViews>
    <sheetView view="pageBreakPreview" zoomScaleNormal="85" zoomScaleSheetLayoutView="100" workbookViewId="0">
      <selection activeCell="B6" sqref="B6:G6"/>
    </sheetView>
  </sheetViews>
  <sheetFormatPr defaultColWidth="10.33203125" defaultRowHeight="24"/>
  <cols>
    <col min="1" max="1" width="30.6640625" style="24" customWidth="1"/>
    <col min="2" max="7" width="21.83203125" style="24" customWidth="1"/>
    <col min="8" max="16384" width="10.33203125" style="24"/>
  </cols>
  <sheetData>
    <row r="1" spans="1:7" ht="10.5" customHeight="1">
      <c r="A1" s="34"/>
      <c r="B1" s="34"/>
      <c r="C1" s="34"/>
      <c r="D1" s="34"/>
      <c r="E1" s="34"/>
      <c r="F1" s="34"/>
      <c r="G1" s="34"/>
    </row>
    <row r="2" spans="1:7" ht="27.75">
      <c r="A2" s="501" t="s">
        <v>349</v>
      </c>
      <c r="B2" s="501"/>
      <c r="C2" s="501"/>
      <c r="D2" s="501"/>
      <c r="E2" s="501"/>
      <c r="F2" s="501"/>
      <c r="G2" s="501"/>
    </row>
    <row r="3" spans="1:7" ht="27.75">
      <c r="A3" s="502" t="s">
        <v>1114</v>
      </c>
      <c r="B3" s="502"/>
      <c r="C3" s="502"/>
      <c r="D3" s="502"/>
      <c r="E3" s="502"/>
      <c r="F3" s="502"/>
      <c r="G3" s="502"/>
    </row>
    <row r="4" spans="1:7" ht="9.75" customHeight="1">
      <c r="A4" s="33"/>
      <c r="B4" s="33"/>
      <c r="C4" s="33"/>
      <c r="D4" s="33"/>
      <c r="E4" s="33"/>
      <c r="F4" s="33"/>
      <c r="G4" s="33"/>
    </row>
    <row r="5" spans="1:7">
      <c r="A5" s="68" t="s">
        <v>94</v>
      </c>
      <c r="B5" s="503"/>
      <c r="C5" s="503"/>
      <c r="D5" s="503"/>
      <c r="E5" s="503"/>
      <c r="F5" s="503"/>
      <c r="G5" s="503"/>
    </row>
    <row r="6" spans="1:7">
      <c r="A6" s="68" t="s">
        <v>95</v>
      </c>
      <c r="B6" s="504"/>
      <c r="C6" s="503"/>
      <c r="D6" s="503"/>
      <c r="E6" s="503"/>
      <c r="F6" s="503"/>
      <c r="G6" s="503"/>
    </row>
    <row r="7" spans="1:7">
      <c r="A7" s="68" t="s">
        <v>1113</v>
      </c>
      <c r="B7" s="505"/>
      <c r="C7" s="506"/>
      <c r="D7" s="506"/>
      <c r="E7" s="506"/>
      <c r="F7" s="506"/>
      <c r="G7" s="506"/>
    </row>
    <row r="8" spans="1:7">
      <c r="A8" s="68" t="s">
        <v>1116</v>
      </c>
      <c r="B8" s="46" t="s">
        <v>44</v>
      </c>
      <c r="C8" s="47"/>
      <c r="D8" s="46" t="s">
        <v>45</v>
      </c>
      <c r="E8" s="47"/>
      <c r="F8" s="428"/>
      <c r="G8" s="428"/>
    </row>
    <row r="9" spans="1:7">
      <c r="A9" s="68" t="s">
        <v>1117</v>
      </c>
      <c r="B9" s="34"/>
      <c r="C9" s="69" t="s">
        <v>96</v>
      </c>
      <c r="D9" s="34"/>
      <c r="E9" s="34"/>
      <c r="F9" s="34"/>
      <c r="G9" s="34"/>
    </row>
    <row r="10" spans="1:7" ht="111.75" customHeight="1">
      <c r="A10" s="500" t="s">
        <v>461</v>
      </c>
      <c r="B10" s="500"/>
      <c r="C10" s="500"/>
      <c r="D10" s="500"/>
      <c r="E10" s="500"/>
      <c r="F10" s="500"/>
      <c r="G10" s="500"/>
    </row>
    <row r="11" spans="1:7">
      <c r="A11" s="68" t="s">
        <v>1118</v>
      </c>
      <c r="B11" s="34"/>
      <c r="C11" s="69" t="s">
        <v>96</v>
      </c>
      <c r="D11" s="34"/>
      <c r="E11" s="34"/>
      <c r="F11" s="34"/>
      <c r="G11" s="34"/>
    </row>
    <row r="12" spans="1:7" ht="111.75" customHeight="1">
      <c r="A12" s="500" t="s">
        <v>461</v>
      </c>
      <c r="B12" s="500"/>
      <c r="C12" s="500"/>
      <c r="D12" s="500"/>
      <c r="E12" s="500"/>
      <c r="F12" s="500"/>
      <c r="G12" s="500"/>
    </row>
    <row r="13" spans="1:7">
      <c r="A13" s="68" t="s">
        <v>1119</v>
      </c>
      <c r="B13" s="69"/>
      <c r="C13" s="69"/>
      <c r="D13" s="34"/>
      <c r="E13" s="34"/>
      <c r="F13" s="34"/>
      <c r="G13" s="34"/>
    </row>
    <row r="14" spans="1:7" ht="138.75" customHeight="1">
      <c r="A14" s="500" t="s">
        <v>461</v>
      </c>
      <c r="B14" s="500"/>
      <c r="C14" s="500"/>
      <c r="D14" s="500"/>
      <c r="E14" s="500"/>
      <c r="F14" s="500"/>
      <c r="G14" s="500"/>
    </row>
    <row r="15" spans="1:7">
      <c r="A15" s="68" t="s">
        <v>1120</v>
      </c>
      <c r="B15" s="68"/>
      <c r="C15" s="68"/>
      <c r="D15" s="68"/>
      <c r="E15" s="68"/>
      <c r="F15" s="68"/>
      <c r="G15" s="68"/>
    </row>
    <row r="16" spans="1:7">
      <c r="A16" s="68" t="s">
        <v>1115</v>
      </c>
      <c r="B16" s="68"/>
      <c r="C16" s="68"/>
      <c r="D16" s="68"/>
      <c r="E16" s="68"/>
      <c r="F16" s="68"/>
      <c r="G16" s="68"/>
    </row>
    <row r="17" spans="1:7" ht="181.5" customHeight="1">
      <c r="A17" s="500" t="s">
        <v>462</v>
      </c>
      <c r="B17" s="500"/>
      <c r="C17" s="500"/>
      <c r="D17" s="500"/>
      <c r="E17" s="500"/>
      <c r="F17" s="500"/>
      <c r="G17" s="500"/>
    </row>
  </sheetData>
  <mergeCells count="9">
    <mergeCell ref="A12:G12"/>
    <mergeCell ref="A14:G14"/>
    <mergeCell ref="A17:G17"/>
    <mergeCell ref="A2:G2"/>
    <mergeCell ref="A3:G3"/>
    <mergeCell ref="B5:G5"/>
    <mergeCell ref="B6:G6"/>
    <mergeCell ref="A10:G10"/>
    <mergeCell ref="B7:G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M104"/>
  <sheetViews>
    <sheetView topLeftCell="B1" zoomScale="110" zoomScaleNormal="110" zoomScaleSheetLayoutView="100" workbookViewId="0">
      <selection activeCell="L11" sqref="L11"/>
    </sheetView>
  </sheetViews>
  <sheetFormatPr defaultRowHeight="24"/>
  <cols>
    <col min="1" max="1" width="5.5" style="450" customWidth="1"/>
    <col min="2" max="2" width="5.6640625" style="1" customWidth="1"/>
    <col min="3" max="3" width="35.83203125" style="1" customWidth="1"/>
    <col min="4" max="13" width="15.1640625" style="1" customWidth="1"/>
    <col min="14" max="15" width="14.5" style="1" customWidth="1"/>
    <col min="16" max="16" width="190.1640625" style="1" customWidth="1"/>
    <col min="17" max="16384" width="9.33203125" style="1"/>
  </cols>
  <sheetData>
    <row r="1" spans="1:13" s="34" customFormat="1" ht="30" customHeight="1">
      <c r="A1" s="549" t="s">
        <v>1220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3" s="34" customFormat="1" ht="17.25" customHeight="1">
      <c r="A2" s="432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3" s="34" customFormat="1" ht="27.75">
      <c r="A3" s="399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31"/>
      <c r="M3" s="56"/>
    </row>
    <row r="4" spans="1:13">
      <c r="A4" s="44">
        <v>1.1000000000000001</v>
      </c>
      <c r="B4" s="35" t="s">
        <v>36</v>
      </c>
      <c r="C4" s="35"/>
      <c r="D4" s="556"/>
      <c r="E4" s="556"/>
      <c r="F4" s="556"/>
      <c r="G4" s="556"/>
      <c r="H4" s="556"/>
      <c r="I4" s="556"/>
      <c r="J4" s="556"/>
      <c r="K4" s="556"/>
      <c r="L4" s="556"/>
      <c r="M4" s="556"/>
    </row>
    <row r="5" spans="1:13" s="72" customFormat="1">
      <c r="A5" s="479"/>
      <c r="B5" s="479" t="s">
        <v>218</v>
      </c>
      <c r="C5" s="479"/>
      <c r="D5" s="556"/>
      <c r="E5" s="556"/>
      <c r="F5" s="556"/>
      <c r="G5" s="556"/>
      <c r="H5" s="556"/>
      <c r="I5" s="556"/>
      <c r="J5" s="556"/>
      <c r="K5" s="556"/>
      <c r="L5" s="556"/>
      <c r="M5" s="556"/>
    </row>
    <row r="6" spans="1:13">
      <c r="A6" s="343">
        <v>1.2</v>
      </c>
      <c r="B6" s="35" t="s">
        <v>4</v>
      </c>
      <c r="C6" s="35"/>
      <c r="D6" s="557"/>
      <c r="E6" s="558"/>
      <c r="F6" s="558"/>
      <c r="G6" s="558"/>
      <c r="H6" s="558"/>
      <c r="I6" s="558"/>
      <c r="J6" s="558"/>
      <c r="K6" s="558"/>
      <c r="L6" s="558"/>
      <c r="M6" s="558"/>
    </row>
    <row r="7" spans="1:13" ht="24" customHeight="1">
      <c r="A7" s="343">
        <v>1.3</v>
      </c>
      <c r="B7" s="35" t="s">
        <v>37</v>
      </c>
      <c r="C7" s="35"/>
      <c r="D7" s="561" t="s">
        <v>1208</v>
      </c>
      <c r="E7" s="561"/>
      <c r="F7" s="561"/>
      <c r="G7" s="561"/>
      <c r="H7" s="561"/>
      <c r="I7" s="561"/>
      <c r="J7" s="561"/>
      <c r="K7" s="561"/>
      <c r="L7" s="561"/>
      <c r="M7" s="561"/>
    </row>
    <row r="8" spans="1:13" ht="24" customHeight="1">
      <c r="A8" s="343">
        <v>1.4</v>
      </c>
      <c r="B8" s="35" t="s">
        <v>38</v>
      </c>
      <c r="C8" s="37"/>
      <c r="D8" s="559" t="s">
        <v>1235</v>
      </c>
      <c r="E8" s="559"/>
      <c r="F8" s="559"/>
      <c r="G8" s="559"/>
      <c r="H8" s="559"/>
      <c r="I8" s="559"/>
      <c r="J8" s="559"/>
      <c r="K8" s="559"/>
      <c r="L8" s="559"/>
      <c r="M8" s="559"/>
    </row>
    <row r="9" spans="1:13">
      <c r="A9" s="44">
        <v>1.5</v>
      </c>
      <c r="B9" s="38" t="s">
        <v>39</v>
      </c>
      <c r="C9" s="38"/>
      <c r="D9" s="340" t="s">
        <v>1087</v>
      </c>
      <c r="E9" s="39"/>
      <c r="F9" s="40" t="s">
        <v>40</v>
      </c>
      <c r="G9" s="41" t="s">
        <v>41</v>
      </c>
      <c r="H9" s="42"/>
      <c r="I9" s="43"/>
      <c r="J9" s="92"/>
      <c r="K9" s="551"/>
      <c r="L9" s="551"/>
      <c r="M9" s="400"/>
    </row>
    <row r="10" spans="1:13" s="34" customFormat="1">
      <c r="A10" s="343">
        <v>1.6</v>
      </c>
      <c r="B10" s="44" t="s">
        <v>42</v>
      </c>
      <c r="C10" s="44"/>
      <c r="D10" s="307"/>
      <c r="E10" s="42"/>
      <c r="F10" s="42"/>
      <c r="G10" s="42"/>
      <c r="H10" s="42"/>
      <c r="I10" s="43"/>
      <c r="J10" s="43"/>
      <c r="K10" s="36"/>
      <c r="L10" s="36"/>
      <c r="M10" s="36"/>
    </row>
    <row r="11" spans="1:13" s="34" customFormat="1" ht="24" customHeight="1">
      <c r="A11" s="343">
        <v>1.7</v>
      </c>
      <c r="B11" s="44" t="s">
        <v>43</v>
      </c>
      <c r="C11" s="44"/>
      <c r="D11" s="402"/>
      <c r="E11" s="46" t="s">
        <v>22</v>
      </c>
      <c r="F11" s="46" t="s">
        <v>44</v>
      </c>
      <c r="G11" s="47"/>
      <c r="H11" s="46" t="s">
        <v>45</v>
      </c>
      <c r="I11" s="47"/>
      <c r="J11" s="48"/>
      <c r="K11" s="36"/>
      <c r="L11" s="36"/>
      <c r="M11" s="36"/>
    </row>
    <row r="12" spans="1:13" s="34" customFormat="1">
      <c r="A12" s="343">
        <v>1.8</v>
      </c>
      <c r="B12" s="44" t="s">
        <v>46</v>
      </c>
      <c r="C12" s="44"/>
      <c r="D12" s="567"/>
      <c r="E12" s="567"/>
      <c r="F12" s="567"/>
      <c r="G12" s="567"/>
      <c r="H12" s="567"/>
      <c r="I12" s="567"/>
      <c r="J12" s="567"/>
      <c r="K12" s="567"/>
      <c r="L12" s="567"/>
      <c r="M12" s="567"/>
    </row>
    <row r="13" spans="1:13" s="49" customFormat="1">
      <c r="A13" s="44">
        <v>1.9</v>
      </c>
      <c r="B13" s="44" t="s">
        <v>47</v>
      </c>
      <c r="C13" s="44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>
      <c r="A14" s="430"/>
      <c r="B14" s="56" t="s">
        <v>210</v>
      </c>
      <c r="C14" s="56" t="s">
        <v>48</v>
      </c>
      <c r="D14" s="50"/>
      <c r="E14" s="553"/>
      <c r="F14" s="553"/>
      <c r="G14" s="553"/>
      <c r="H14" s="553"/>
      <c r="I14" s="553"/>
      <c r="J14" s="553"/>
      <c r="K14" s="553"/>
      <c r="L14" s="553"/>
      <c r="M14" s="553"/>
    </row>
    <row r="15" spans="1:13">
      <c r="A15" s="430"/>
      <c r="B15" s="56" t="s">
        <v>211</v>
      </c>
      <c r="C15" s="56" t="s">
        <v>458</v>
      </c>
      <c r="D15" s="50"/>
      <c r="E15" s="560" t="s">
        <v>1088</v>
      </c>
      <c r="F15" s="560"/>
      <c r="G15" s="560"/>
      <c r="H15" s="560"/>
      <c r="I15" s="560"/>
      <c r="J15" s="560"/>
      <c r="K15" s="560"/>
      <c r="L15" s="560"/>
      <c r="M15" s="560"/>
    </row>
    <row r="16" spans="1:13">
      <c r="A16" s="430"/>
      <c r="B16" s="56" t="s">
        <v>212</v>
      </c>
      <c r="C16" s="56" t="s">
        <v>49</v>
      </c>
      <c r="D16" s="50"/>
      <c r="E16" s="569" t="s">
        <v>1089</v>
      </c>
      <c r="F16" s="569"/>
      <c r="G16" s="569"/>
      <c r="H16" s="569"/>
      <c r="I16" s="569"/>
      <c r="J16" s="569"/>
      <c r="K16" s="569"/>
      <c r="L16" s="569"/>
      <c r="M16" s="569"/>
    </row>
    <row r="17" spans="1:13">
      <c r="A17" s="430"/>
      <c r="B17" s="56" t="s">
        <v>213</v>
      </c>
      <c r="C17" s="56" t="s">
        <v>50</v>
      </c>
      <c r="D17" s="50"/>
      <c r="E17" s="555" t="s">
        <v>1088</v>
      </c>
      <c r="F17" s="555"/>
      <c r="G17" s="555"/>
      <c r="H17" s="555"/>
      <c r="I17" s="555"/>
      <c r="J17" s="555"/>
      <c r="K17" s="555"/>
      <c r="L17" s="555"/>
      <c r="M17" s="555"/>
    </row>
    <row r="18" spans="1:13">
      <c r="A18" s="430"/>
      <c r="B18" s="56" t="s">
        <v>214</v>
      </c>
      <c r="C18" s="56" t="s">
        <v>51</v>
      </c>
      <c r="D18" s="50"/>
      <c r="E18" s="554"/>
      <c r="F18" s="554"/>
      <c r="G18" s="554"/>
      <c r="H18" s="554"/>
      <c r="I18" s="554"/>
      <c r="J18" s="554"/>
      <c r="K18" s="554"/>
      <c r="L18" s="554"/>
      <c r="M18" s="554"/>
    </row>
    <row r="19" spans="1:13" s="426" customFormat="1">
      <c r="A19" s="41"/>
      <c r="B19" s="56" t="s">
        <v>215</v>
      </c>
      <c r="C19" s="427" t="s">
        <v>456</v>
      </c>
      <c r="D19" s="425"/>
      <c r="E19" s="562"/>
      <c r="F19" s="562"/>
      <c r="G19" s="562"/>
      <c r="H19" s="562"/>
      <c r="I19" s="562"/>
      <c r="J19" s="562"/>
      <c r="K19" s="562"/>
      <c r="L19" s="562"/>
      <c r="M19" s="562"/>
    </row>
    <row r="20" spans="1:13" ht="27.75">
      <c r="A20" s="399" t="s">
        <v>52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131"/>
      <c r="M20" s="56"/>
    </row>
    <row r="21" spans="1:13">
      <c r="A21" s="343">
        <v>2.1</v>
      </c>
      <c r="B21" s="35" t="s">
        <v>1067</v>
      </c>
      <c r="C21" s="343"/>
      <c r="D21" s="50"/>
      <c r="E21" s="50"/>
      <c r="F21" s="50"/>
      <c r="G21" s="50"/>
      <c r="H21" s="50"/>
      <c r="I21" s="50"/>
      <c r="J21" s="50"/>
      <c r="K21" s="50"/>
      <c r="L21" s="50"/>
      <c r="M21" s="56"/>
    </row>
    <row r="22" spans="1:13" ht="172.5" customHeight="1">
      <c r="A22" s="430"/>
      <c r="B22" s="500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</row>
    <row r="23" spans="1:13">
      <c r="A23" s="343">
        <v>2.2000000000000002</v>
      </c>
      <c r="B23" s="35" t="s">
        <v>53</v>
      </c>
      <c r="C23" s="53"/>
      <c r="D23" s="53"/>
      <c r="E23" s="53"/>
      <c r="F23" s="53"/>
      <c r="G23" s="53"/>
      <c r="H23" s="54"/>
      <c r="I23" s="54"/>
      <c r="J23" s="55"/>
      <c r="K23" s="55"/>
      <c r="L23" s="55"/>
      <c r="M23" s="56"/>
    </row>
    <row r="24" spans="1:13" s="3" customFormat="1">
      <c r="A24" s="430"/>
      <c r="B24" s="56" t="s">
        <v>54</v>
      </c>
      <c r="C24" s="56" t="s">
        <v>1068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 ht="150" customHeight="1">
      <c r="A25" s="430"/>
      <c r="B25" s="56"/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</row>
    <row r="26" spans="1:13">
      <c r="A26" s="430"/>
      <c r="B26" s="56" t="s">
        <v>55</v>
      </c>
      <c r="C26" s="57" t="s">
        <v>1071</v>
      </c>
      <c r="D26" s="56"/>
      <c r="E26" s="58"/>
      <c r="F26" s="50"/>
      <c r="G26" s="50"/>
      <c r="H26" s="50"/>
      <c r="I26" s="50"/>
      <c r="J26" s="50"/>
      <c r="K26" s="56"/>
      <c r="L26" s="56"/>
      <c r="M26" s="56"/>
    </row>
    <row r="27" spans="1:13" s="4" customFormat="1" ht="54" customHeight="1">
      <c r="A27" s="401"/>
      <c r="B27" s="345"/>
      <c r="C27" s="552"/>
      <c r="D27" s="550"/>
      <c r="E27" s="550"/>
      <c r="F27" s="550"/>
      <c r="G27" s="550"/>
      <c r="H27" s="550"/>
      <c r="I27" s="550"/>
      <c r="J27" s="550"/>
      <c r="K27" s="550"/>
      <c r="L27" s="550"/>
      <c r="M27" s="550"/>
    </row>
    <row r="28" spans="1:13">
      <c r="A28" s="430"/>
      <c r="B28" s="56" t="s">
        <v>56</v>
      </c>
      <c r="C28" s="56" t="s">
        <v>1064</v>
      </c>
      <c r="D28" s="56"/>
      <c r="E28" s="56"/>
      <c r="F28" s="56"/>
      <c r="G28" s="56"/>
      <c r="H28" s="56"/>
      <c r="I28" s="56"/>
      <c r="J28" s="50"/>
      <c r="K28" s="50"/>
      <c r="L28" s="50"/>
      <c r="M28" s="56"/>
    </row>
    <row r="29" spans="1:13" s="4" customFormat="1" ht="126" customHeight="1">
      <c r="A29" s="401"/>
      <c r="B29" s="345"/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0"/>
    </row>
    <row r="30" spans="1:13">
      <c r="A30" s="430"/>
      <c r="B30" s="56" t="s">
        <v>57</v>
      </c>
      <c r="C30" s="56" t="s">
        <v>1063</v>
      </c>
      <c r="D30" s="56"/>
      <c r="E30" s="56"/>
      <c r="F30" s="56"/>
      <c r="G30" s="56"/>
      <c r="H30" s="56"/>
      <c r="I30" s="56"/>
      <c r="J30" s="50"/>
      <c r="K30" s="50"/>
      <c r="L30" s="56"/>
      <c r="M30" s="56"/>
    </row>
    <row r="31" spans="1:13" ht="123.75" customHeight="1">
      <c r="A31" s="430"/>
      <c r="B31" s="56"/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</row>
    <row r="32" spans="1:13">
      <c r="A32" s="430"/>
      <c r="B32" s="56" t="s">
        <v>58</v>
      </c>
      <c r="C32" s="56" t="s">
        <v>1070</v>
      </c>
      <c r="D32" s="56"/>
      <c r="E32" s="56"/>
      <c r="F32" s="56"/>
      <c r="G32" s="56"/>
      <c r="H32" s="56"/>
      <c r="I32" s="56"/>
      <c r="J32" s="50"/>
      <c r="K32" s="50"/>
      <c r="L32" s="56"/>
      <c r="M32" s="56"/>
    </row>
    <row r="33" spans="1:13">
      <c r="A33" s="430"/>
      <c r="B33" s="56"/>
      <c r="C33" s="550"/>
      <c r="D33" s="550"/>
      <c r="E33" s="550"/>
      <c r="F33" s="550"/>
      <c r="G33" s="550"/>
      <c r="H33" s="550"/>
      <c r="I33" s="550"/>
      <c r="J33" s="550"/>
      <c r="K33" s="550"/>
      <c r="L33" s="550"/>
      <c r="M33" s="550"/>
    </row>
    <row r="34" spans="1:13" ht="12" customHeight="1">
      <c r="A34" s="430"/>
      <c r="B34" s="56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</row>
    <row r="35" spans="1:13">
      <c r="A35" s="343">
        <v>2.2999999999999998</v>
      </c>
      <c r="B35" s="35" t="s">
        <v>59</v>
      </c>
      <c r="C35" s="52"/>
      <c r="D35" s="36"/>
      <c r="E35" s="55"/>
      <c r="F35" s="55"/>
      <c r="G35" s="55"/>
      <c r="H35" s="55"/>
      <c r="I35" s="55"/>
      <c r="J35" s="55"/>
      <c r="K35" s="55"/>
      <c r="L35" s="56"/>
      <c r="M35" s="56"/>
    </row>
    <row r="36" spans="1:13" s="5" customFormat="1">
      <c r="A36" s="446"/>
      <c r="B36" s="57" t="s">
        <v>60</v>
      </c>
      <c r="C36" s="57" t="s">
        <v>61</v>
      </c>
      <c r="D36" s="57"/>
      <c r="E36" s="568"/>
      <c r="F36" s="568"/>
      <c r="G36" s="568"/>
      <c r="H36" s="568"/>
      <c r="I36" s="568"/>
      <c r="J36" s="568"/>
      <c r="K36" s="568"/>
      <c r="L36" s="568"/>
      <c r="M36" s="568"/>
    </row>
    <row r="37" spans="1:13" s="5" customFormat="1">
      <c r="A37" s="446"/>
      <c r="B37" s="57" t="s">
        <v>62</v>
      </c>
      <c r="C37" s="57" t="s">
        <v>63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s="5" customFormat="1">
      <c r="A38" s="446"/>
      <c r="B38" s="57"/>
      <c r="C38" s="57" t="s">
        <v>64</v>
      </c>
      <c r="D38" s="48"/>
      <c r="E38" s="524"/>
      <c r="F38" s="524"/>
      <c r="G38" s="524"/>
      <c r="H38" s="524"/>
      <c r="I38" s="524"/>
      <c r="J38" s="524"/>
      <c r="K38" s="524"/>
      <c r="L38" s="524"/>
      <c r="M38" s="524"/>
    </row>
    <row r="39" spans="1:13" s="5" customFormat="1">
      <c r="A39" s="446"/>
      <c r="B39" s="57"/>
      <c r="C39" s="57" t="s">
        <v>65</v>
      </c>
      <c r="D39" s="48"/>
      <c r="E39" s="524"/>
      <c r="F39" s="524"/>
      <c r="G39" s="524"/>
      <c r="H39" s="524"/>
      <c r="I39" s="524"/>
      <c r="J39" s="524"/>
      <c r="K39" s="524"/>
      <c r="L39" s="524"/>
      <c r="M39" s="524"/>
    </row>
    <row r="40" spans="1:13" s="5" customFormat="1">
      <c r="A40" s="446"/>
      <c r="B40" s="57"/>
      <c r="C40" s="57" t="s">
        <v>66</v>
      </c>
      <c r="D40" s="48"/>
      <c r="E40" s="524"/>
      <c r="F40" s="524"/>
      <c r="G40" s="524"/>
      <c r="H40" s="524"/>
      <c r="I40" s="524"/>
      <c r="J40" s="524"/>
      <c r="K40" s="524"/>
      <c r="L40" s="524"/>
      <c r="M40" s="524"/>
    </row>
    <row r="41" spans="1:13" s="5" customFormat="1">
      <c r="A41" s="446"/>
      <c r="B41" s="57"/>
      <c r="C41" s="57" t="s">
        <v>67</v>
      </c>
      <c r="D41" s="48"/>
      <c r="E41" s="566"/>
      <c r="F41" s="566"/>
      <c r="G41" s="566"/>
      <c r="H41" s="566"/>
      <c r="I41" s="566"/>
      <c r="J41" s="566"/>
      <c r="K41" s="50"/>
      <c r="L41" s="57"/>
      <c r="M41" s="57"/>
    </row>
    <row r="42" spans="1:13" s="5" customFormat="1">
      <c r="A42" s="446"/>
      <c r="B42" s="57" t="s">
        <v>68</v>
      </c>
      <c r="C42" s="57" t="s">
        <v>69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3" s="5" customFormat="1">
      <c r="A43" s="446"/>
      <c r="B43" s="57"/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</row>
    <row r="44" spans="1:13" s="3" customFormat="1" ht="27.75">
      <c r="A44" s="399" t="s">
        <v>70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131"/>
      <c r="M44" s="56"/>
    </row>
    <row r="45" spans="1:13">
      <c r="A45" s="343">
        <v>3.1</v>
      </c>
      <c r="B45" s="52" t="s">
        <v>71</v>
      </c>
      <c r="C45" s="52"/>
      <c r="D45" s="36"/>
      <c r="E45" s="55"/>
      <c r="F45" s="55"/>
      <c r="G45" s="55"/>
      <c r="H45" s="55"/>
      <c r="I45" s="55"/>
      <c r="J45" s="55"/>
      <c r="K45" s="55"/>
      <c r="L45" s="56"/>
      <c r="M45" s="56"/>
    </row>
    <row r="46" spans="1:13" ht="126.75" customHeight="1">
      <c r="A46" s="52"/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</row>
    <row r="47" spans="1:13" s="70" customFormat="1" ht="21.75" customHeight="1">
      <c r="A47" s="447"/>
      <c r="B47" s="525" t="s">
        <v>1134</v>
      </c>
      <c r="C47" s="525"/>
      <c r="D47" s="525"/>
      <c r="E47" s="525"/>
      <c r="F47" s="525"/>
      <c r="G47" s="525"/>
      <c r="H47" s="525"/>
      <c r="I47" s="525"/>
      <c r="J47" s="525"/>
      <c r="K47" s="525"/>
      <c r="L47" s="347"/>
      <c r="M47" s="347"/>
    </row>
    <row r="48" spans="1:13">
      <c r="A48" s="343">
        <v>3.2</v>
      </c>
      <c r="B48" s="52" t="s">
        <v>72</v>
      </c>
      <c r="C48" s="52"/>
      <c r="D48" s="52"/>
      <c r="E48" s="61"/>
      <c r="F48" s="62"/>
      <c r="G48" s="62"/>
      <c r="H48" s="62"/>
      <c r="I48" s="62"/>
      <c r="J48" s="62"/>
      <c r="K48" s="62"/>
      <c r="L48" s="55"/>
      <c r="M48" s="56"/>
    </row>
    <row r="49" spans="1:13" ht="7.5" customHeight="1">
      <c r="A49" s="430"/>
      <c r="B49" s="63"/>
      <c r="C49" s="63"/>
      <c r="D49" s="56"/>
      <c r="E49" s="63"/>
      <c r="F49" s="63"/>
      <c r="G49" s="63"/>
      <c r="H49" s="51"/>
      <c r="I49" s="56"/>
      <c r="J49" s="56"/>
      <c r="K49" s="56"/>
      <c r="L49" s="56"/>
      <c r="M49" s="332"/>
    </row>
    <row r="50" spans="1:13">
      <c r="A50" s="430"/>
      <c r="B50" s="536" t="s">
        <v>73</v>
      </c>
      <c r="C50" s="537"/>
      <c r="D50" s="563" t="s">
        <v>74</v>
      </c>
      <c r="E50" s="532" t="s">
        <v>1193</v>
      </c>
      <c r="F50" s="533"/>
      <c r="G50" s="531" t="s">
        <v>1221</v>
      </c>
      <c r="H50" s="514" t="s">
        <v>1222</v>
      </c>
      <c r="I50" s="528" t="s">
        <v>1023</v>
      </c>
      <c r="J50" s="529"/>
      <c r="K50" s="529"/>
      <c r="L50" s="529"/>
      <c r="M50" s="530"/>
    </row>
    <row r="51" spans="1:13">
      <c r="A51" s="430"/>
      <c r="B51" s="538"/>
      <c r="C51" s="539"/>
      <c r="D51" s="564"/>
      <c r="E51" s="534"/>
      <c r="F51" s="535"/>
      <c r="G51" s="517"/>
      <c r="H51" s="515"/>
      <c r="I51" s="455" t="s">
        <v>345</v>
      </c>
      <c r="J51" s="455" t="s">
        <v>463</v>
      </c>
      <c r="K51" s="455" t="s">
        <v>1021</v>
      </c>
      <c r="L51" s="455" t="s">
        <v>1192</v>
      </c>
      <c r="M51" s="455" t="s">
        <v>1223</v>
      </c>
    </row>
    <row r="52" spans="1:13">
      <c r="A52" s="431"/>
      <c r="B52" s="540"/>
      <c r="C52" s="541"/>
      <c r="D52" s="565"/>
      <c r="E52" s="73" t="s">
        <v>75</v>
      </c>
      <c r="F52" s="75" t="s">
        <v>76</v>
      </c>
      <c r="G52" s="73" t="s">
        <v>75</v>
      </c>
      <c r="H52" s="74" t="s">
        <v>75</v>
      </c>
      <c r="I52" s="73" t="s">
        <v>75</v>
      </c>
      <c r="J52" s="73" t="s">
        <v>75</v>
      </c>
      <c r="K52" s="73" t="s">
        <v>75</v>
      </c>
      <c r="L52" s="429" t="s">
        <v>75</v>
      </c>
      <c r="M52" s="456" t="s">
        <v>75</v>
      </c>
    </row>
    <row r="53" spans="1:13" ht="21.75" customHeight="1">
      <c r="A53" s="430"/>
      <c r="B53" s="6" t="s">
        <v>77</v>
      </c>
      <c r="C53" s="7"/>
      <c r="D53" s="8"/>
      <c r="E53" s="9"/>
      <c r="F53" s="9"/>
      <c r="G53" s="9"/>
      <c r="H53" s="457"/>
      <c r="I53" s="294"/>
      <c r="J53" s="295"/>
      <c r="K53" s="295"/>
      <c r="L53" s="451"/>
      <c r="M53" s="294"/>
    </row>
    <row r="54" spans="1:13">
      <c r="A54" s="430"/>
      <c r="B54" s="10" t="s">
        <v>78</v>
      </c>
      <c r="C54" s="11"/>
      <c r="D54" s="308"/>
      <c r="E54" s="309"/>
      <c r="F54" s="309"/>
      <c r="G54" s="309"/>
      <c r="H54" s="349"/>
      <c r="I54" s="309"/>
      <c r="J54" s="309"/>
      <c r="K54" s="309"/>
      <c r="L54" s="309"/>
      <c r="M54" s="349"/>
    </row>
    <row r="55" spans="1:13" ht="18.75" customHeight="1">
      <c r="A55" s="430"/>
      <c r="B55" s="13"/>
      <c r="C55" s="14"/>
      <c r="D55" s="15"/>
      <c r="E55" s="312"/>
      <c r="F55" s="312"/>
      <c r="G55" s="312"/>
      <c r="H55" s="458"/>
      <c r="I55" s="313"/>
      <c r="J55" s="314"/>
      <c r="K55" s="314"/>
      <c r="L55" s="452"/>
      <c r="M55" s="313"/>
    </row>
    <row r="56" spans="1:13" ht="21.75" customHeight="1">
      <c r="A56" s="430"/>
      <c r="B56" s="16" t="s">
        <v>79</v>
      </c>
      <c r="C56" s="17"/>
      <c r="D56" s="18"/>
      <c r="E56" s="315"/>
      <c r="F56" s="315"/>
      <c r="G56" s="315"/>
      <c r="H56" s="459"/>
      <c r="I56" s="316"/>
      <c r="J56" s="317"/>
      <c r="K56" s="317"/>
      <c r="L56" s="453"/>
      <c r="M56" s="316"/>
    </row>
    <row r="57" spans="1:13" ht="18.75" customHeight="1">
      <c r="A57" s="430"/>
      <c r="B57" s="10" t="s">
        <v>78</v>
      </c>
      <c r="C57" s="11"/>
      <c r="D57" s="12"/>
      <c r="E57" s="309"/>
      <c r="F57" s="309"/>
      <c r="G57" s="309"/>
      <c r="H57" s="349"/>
      <c r="I57" s="310"/>
      <c r="J57" s="311"/>
      <c r="K57" s="311"/>
      <c r="L57" s="454"/>
      <c r="M57" s="310"/>
    </row>
    <row r="58" spans="1:13" ht="18.75" customHeight="1">
      <c r="A58" s="430"/>
      <c r="B58" s="13"/>
      <c r="C58" s="14"/>
      <c r="D58" s="15"/>
      <c r="E58" s="312"/>
      <c r="F58" s="312"/>
      <c r="G58" s="312"/>
      <c r="H58" s="458"/>
      <c r="I58" s="313"/>
      <c r="J58" s="314"/>
      <c r="K58" s="314"/>
      <c r="L58" s="452"/>
      <c r="M58" s="313"/>
    </row>
    <row r="59" spans="1:13" ht="21.75" customHeight="1">
      <c r="A59" s="430"/>
      <c r="B59" s="16" t="s">
        <v>80</v>
      </c>
      <c r="C59" s="17"/>
      <c r="D59" s="18"/>
      <c r="E59" s="315"/>
      <c r="F59" s="315"/>
      <c r="G59" s="315"/>
      <c r="H59" s="459"/>
      <c r="I59" s="316"/>
      <c r="J59" s="317"/>
      <c r="K59" s="317"/>
      <c r="L59" s="453"/>
      <c r="M59" s="316"/>
    </row>
    <row r="60" spans="1:13" s="2" customFormat="1" ht="18.75" customHeight="1">
      <c r="A60" s="430"/>
      <c r="B60" s="10" t="s">
        <v>78</v>
      </c>
      <c r="C60" s="19"/>
      <c r="D60" s="12"/>
      <c r="E60" s="309"/>
      <c r="F60" s="309"/>
      <c r="G60" s="309"/>
      <c r="H60" s="349"/>
      <c r="I60" s="310"/>
      <c r="J60" s="311"/>
      <c r="K60" s="311"/>
      <c r="L60" s="454"/>
      <c r="M60" s="310"/>
    </row>
    <row r="61" spans="1:13" ht="18.75" customHeight="1">
      <c r="A61" s="430"/>
      <c r="B61" s="20"/>
      <c r="C61" s="14"/>
      <c r="D61" s="21"/>
      <c r="E61" s="312"/>
      <c r="F61" s="312"/>
      <c r="G61" s="312"/>
      <c r="H61" s="458"/>
      <c r="I61" s="313"/>
      <c r="J61" s="314"/>
      <c r="K61" s="314"/>
      <c r="L61" s="452"/>
      <c r="M61" s="313"/>
    </row>
    <row r="62" spans="1:13" s="70" customFormat="1" ht="21.75" customHeight="1">
      <c r="A62" s="447"/>
      <c r="B62" s="525" t="s">
        <v>1194</v>
      </c>
      <c r="C62" s="525"/>
      <c r="D62" s="525"/>
      <c r="E62" s="525"/>
      <c r="F62" s="525"/>
      <c r="G62" s="525"/>
      <c r="H62" s="525"/>
      <c r="I62" s="525"/>
      <c r="J62" s="525"/>
      <c r="K62" s="525"/>
      <c r="L62" s="347"/>
      <c r="M62" s="347"/>
    </row>
    <row r="63" spans="1:13" s="34" customFormat="1">
      <c r="A63" s="399" t="s">
        <v>81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131"/>
      <c r="M63" s="56"/>
    </row>
    <row r="64" spans="1:13">
      <c r="A64" s="343">
        <v>4.0999999999999996</v>
      </c>
      <c r="B64" s="527" t="s">
        <v>1226</v>
      </c>
      <c r="C64" s="527"/>
      <c r="D64" s="526">
        <f>D65+D66</f>
        <v>0</v>
      </c>
      <c r="E64" s="526"/>
      <c r="F64" s="350" t="s">
        <v>0</v>
      </c>
      <c r="G64" s="56"/>
      <c r="H64" s="56"/>
      <c r="I64" s="51"/>
      <c r="J64" s="56"/>
      <c r="K64" s="56"/>
      <c r="L64" s="56"/>
      <c r="M64" s="56"/>
    </row>
    <row r="65" spans="1:13">
      <c r="A65" s="430"/>
      <c r="B65" s="522" t="s">
        <v>219</v>
      </c>
      <c r="C65" s="522"/>
      <c r="D65" s="526">
        <f>F78</f>
        <v>0</v>
      </c>
      <c r="E65" s="526"/>
      <c r="F65" s="350" t="s">
        <v>0</v>
      </c>
      <c r="G65" s="63"/>
      <c r="H65" s="51"/>
      <c r="I65" s="51"/>
      <c r="J65" s="56"/>
      <c r="K65" s="56"/>
      <c r="L65" s="131"/>
      <c r="M65" s="56"/>
    </row>
    <row r="66" spans="1:13">
      <c r="A66" s="430"/>
      <c r="B66" s="522" t="s">
        <v>220</v>
      </c>
      <c r="C66" s="522"/>
      <c r="D66" s="523">
        <f>F79</f>
        <v>0</v>
      </c>
      <c r="E66" s="523"/>
      <c r="F66" s="350" t="s">
        <v>0</v>
      </c>
      <c r="G66" s="63"/>
      <c r="H66" s="51"/>
      <c r="I66" s="3"/>
      <c r="J66" s="56"/>
      <c r="K66" s="3"/>
      <c r="L66" s="131"/>
      <c r="M66" s="56"/>
    </row>
    <row r="67" spans="1:13">
      <c r="A67" s="430"/>
      <c r="B67" s="63"/>
      <c r="C67" s="63"/>
      <c r="D67" s="56"/>
      <c r="E67" s="63"/>
      <c r="F67" s="63"/>
      <c r="G67" s="63"/>
      <c r="H67" s="51"/>
      <c r="I67" s="56"/>
      <c r="J67" s="56"/>
      <c r="K67" s="351" t="s">
        <v>82</v>
      </c>
      <c r="L67" s="56"/>
      <c r="M67" s="56"/>
    </row>
    <row r="68" spans="1:13">
      <c r="A68" s="430"/>
      <c r="B68" s="518" t="s">
        <v>83</v>
      </c>
      <c r="C68" s="519"/>
      <c r="D68" s="516" t="s">
        <v>1224</v>
      </c>
      <c r="E68" s="516" t="s">
        <v>1225</v>
      </c>
      <c r="F68" s="514" t="s">
        <v>1222</v>
      </c>
      <c r="G68" s="511" t="s">
        <v>1024</v>
      </c>
      <c r="H68" s="512"/>
      <c r="I68" s="512"/>
      <c r="J68" s="512"/>
      <c r="K68" s="513"/>
      <c r="L68" s="56"/>
      <c r="M68" s="56"/>
    </row>
    <row r="69" spans="1:13">
      <c r="A69" s="430"/>
      <c r="B69" s="520"/>
      <c r="C69" s="521"/>
      <c r="D69" s="517"/>
      <c r="E69" s="517"/>
      <c r="F69" s="515"/>
      <c r="G69" s="455" t="s">
        <v>345</v>
      </c>
      <c r="H69" s="455" t="s">
        <v>463</v>
      </c>
      <c r="I69" s="455" t="s">
        <v>1021</v>
      </c>
      <c r="J69" s="455" t="s">
        <v>1192</v>
      </c>
      <c r="K69" s="455" t="s">
        <v>1223</v>
      </c>
      <c r="L69" s="56"/>
      <c r="M69" s="56"/>
    </row>
    <row r="70" spans="1:13" ht="21" customHeight="1">
      <c r="A70" s="430"/>
      <c r="B70" s="22" t="s">
        <v>84</v>
      </c>
      <c r="C70" s="22"/>
      <c r="D70" s="22"/>
      <c r="E70" s="22"/>
      <c r="F70" s="22"/>
      <c r="G70" s="296"/>
      <c r="H70" s="296"/>
      <c r="I70" s="296"/>
      <c r="J70" s="296"/>
      <c r="K70" s="296"/>
      <c r="L70" s="56"/>
      <c r="M70" s="56"/>
    </row>
    <row r="71" spans="1:13" ht="21" customHeight="1">
      <c r="A71" s="430"/>
      <c r="B71" s="22" t="s">
        <v>85</v>
      </c>
      <c r="C71" s="22"/>
      <c r="D71" s="23"/>
      <c r="E71" s="297"/>
      <c r="F71" s="23"/>
      <c r="G71" s="23"/>
      <c r="H71" s="23"/>
      <c r="I71" s="23"/>
      <c r="J71" s="23"/>
      <c r="K71" s="23"/>
      <c r="L71" s="56"/>
      <c r="M71" s="56"/>
    </row>
    <row r="72" spans="1:13" ht="21" customHeight="1">
      <c r="A72" s="430"/>
      <c r="B72" s="22" t="s">
        <v>86</v>
      </c>
      <c r="C72" s="22"/>
      <c r="D72" s="23"/>
      <c r="E72" s="297"/>
      <c r="F72" s="23"/>
      <c r="G72" s="23"/>
      <c r="H72" s="23"/>
      <c r="I72" s="23"/>
      <c r="J72" s="23"/>
      <c r="K72" s="23"/>
      <c r="L72" s="56"/>
      <c r="M72" s="56"/>
    </row>
    <row r="73" spans="1:13" ht="21" customHeight="1">
      <c r="A73" s="430"/>
      <c r="B73" s="22" t="s">
        <v>87</v>
      </c>
      <c r="C73" s="22"/>
      <c r="D73" s="23"/>
      <c r="E73" s="297"/>
      <c r="F73" s="23"/>
      <c r="G73" s="23"/>
      <c r="H73" s="23"/>
      <c r="I73" s="23"/>
      <c r="J73" s="23"/>
      <c r="K73" s="23"/>
      <c r="L73" s="56"/>
      <c r="M73" s="56"/>
    </row>
    <row r="74" spans="1:13" ht="21" customHeight="1">
      <c r="A74" s="430"/>
      <c r="B74" s="22" t="s">
        <v>88</v>
      </c>
      <c r="C74" s="22"/>
      <c r="D74" s="23"/>
      <c r="E74" s="23"/>
      <c r="F74" s="23"/>
      <c r="G74" s="297"/>
      <c r="H74" s="297"/>
      <c r="I74" s="297"/>
      <c r="J74" s="297"/>
      <c r="K74" s="297"/>
      <c r="L74" s="56"/>
      <c r="M74" s="56"/>
    </row>
    <row r="75" spans="1:13">
      <c r="A75" s="430"/>
      <c r="B75" s="546" t="s">
        <v>1084</v>
      </c>
      <c r="C75" s="547"/>
      <c r="D75" s="23"/>
      <c r="E75" s="23"/>
      <c r="F75" s="23"/>
      <c r="G75" s="297"/>
      <c r="H75" s="297"/>
      <c r="I75" s="297"/>
      <c r="J75" s="297"/>
      <c r="K75" s="297"/>
      <c r="L75" s="56"/>
      <c r="M75" s="56"/>
    </row>
    <row r="76" spans="1:13">
      <c r="A76" s="430"/>
      <c r="B76" s="76" t="s">
        <v>1085</v>
      </c>
      <c r="C76" s="77"/>
      <c r="D76" s="23"/>
      <c r="E76" s="23"/>
      <c r="F76" s="23"/>
      <c r="G76" s="297"/>
      <c r="H76" s="297"/>
      <c r="I76" s="297"/>
      <c r="J76" s="297"/>
      <c r="K76" s="297"/>
      <c r="L76" s="56"/>
      <c r="M76" s="56"/>
    </row>
    <row r="77" spans="1:13">
      <c r="A77" s="430"/>
      <c r="B77" s="76" t="s">
        <v>464</v>
      </c>
      <c r="C77" s="77"/>
      <c r="D77" s="23"/>
      <c r="E77" s="23"/>
      <c r="F77" s="23"/>
      <c r="G77" s="297"/>
      <c r="H77" s="297"/>
      <c r="I77" s="297"/>
      <c r="J77" s="297"/>
      <c r="K77" s="297"/>
      <c r="L77" s="56"/>
      <c r="M77" s="56"/>
    </row>
    <row r="78" spans="1:13" ht="21" customHeight="1">
      <c r="A78" s="430"/>
      <c r="B78" s="542" t="s">
        <v>1026</v>
      </c>
      <c r="C78" s="543"/>
      <c r="D78" s="64">
        <f t="shared" ref="D78" si="0">SUM(D70:D77)</f>
        <v>0</v>
      </c>
      <c r="E78" s="64">
        <f>SUM(E70:E77)</f>
        <v>0</v>
      </c>
      <c r="F78" s="64">
        <f>SUM(F70:F77)</f>
        <v>0</v>
      </c>
      <c r="G78" s="298">
        <f t="shared" ref="G78:K78" si="1">SUM(G70:G77)</f>
        <v>0</v>
      </c>
      <c r="H78" s="298">
        <f t="shared" si="1"/>
        <v>0</v>
      </c>
      <c r="I78" s="298">
        <f t="shared" si="1"/>
        <v>0</v>
      </c>
      <c r="J78" s="298">
        <f>SUM(J70:J77)</f>
        <v>0</v>
      </c>
      <c r="K78" s="298">
        <f t="shared" si="1"/>
        <v>0</v>
      </c>
      <c r="L78" s="56"/>
      <c r="M78" s="56"/>
    </row>
    <row r="79" spans="1:13" ht="21" customHeight="1">
      <c r="A79" s="430"/>
      <c r="B79" s="544" t="s">
        <v>221</v>
      </c>
      <c r="C79" s="545"/>
      <c r="D79" s="64"/>
      <c r="E79" s="65"/>
      <c r="F79" s="64"/>
      <c r="G79" s="298"/>
      <c r="H79" s="298"/>
      <c r="I79" s="298"/>
      <c r="J79" s="298"/>
      <c r="K79" s="298"/>
      <c r="L79" s="56"/>
      <c r="M79" s="56"/>
    </row>
    <row r="80" spans="1:13" s="70" customFormat="1" ht="24" customHeight="1">
      <c r="A80" s="447"/>
      <c r="B80" s="509" t="s">
        <v>1227</v>
      </c>
      <c r="C80" s="509"/>
      <c r="D80" s="509"/>
      <c r="E80" s="509"/>
      <c r="F80" s="509"/>
      <c r="G80" s="509"/>
      <c r="H80" s="509"/>
      <c r="I80" s="509"/>
      <c r="J80" s="509"/>
      <c r="K80" s="509"/>
      <c r="L80" s="347"/>
      <c r="M80" s="347"/>
    </row>
    <row r="81" spans="1:13" s="70" customFormat="1" ht="24" customHeight="1">
      <c r="A81" s="447"/>
      <c r="B81" s="509" t="s">
        <v>1135</v>
      </c>
      <c r="C81" s="509"/>
      <c r="D81" s="509"/>
      <c r="E81" s="509"/>
      <c r="F81" s="509"/>
      <c r="G81" s="509"/>
      <c r="H81" s="509"/>
      <c r="I81" s="509"/>
      <c r="J81" s="509"/>
      <c r="K81" s="509"/>
      <c r="L81" s="347"/>
      <c r="M81" s="347"/>
    </row>
    <row r="82" spans="1:13" s="70" customFormat="1" ht="52.5" customHeight="1">
      <c r="A82" s="447"/>
      <c r="B82" s="548" t="s">
        <v>1086</v>
      </c>
      <c r="C82" s="509"/>
      <c r="D82" s="509"/>
      <c r="E82" s="509"/>
      <c r="F82" s="509"/>
      <c r="G82" s="509"/>
      <c r="H82" s="509"/>
      <c r="I82" s="509"/>
      <c r="J82" s="509"/>
      <c r="K82" s="509"/>
      <c r="L82" s="347"/>
      <c r="M82" s="347"/>
    </row>
    <row r="83" spans="1:13" ht="27.75">
      <c r="A83" s="399" t="s">
        <v>89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131"/>
      <c r="M83" s="56"/>
    </row>
    <row r="84" spans="1:13">
      <c r="A84" s="52">
        <v>5.0999999999999996</v>
      </c>
      <c r="B84" s="353" t="s">
        <v>216</v>
      </c>
      <c r="C84" s="131"/>
      <c r="D84" s="36"/>
      <c r="E84" s="36"/>
      <c r="F84" s="36"/>
      <c r="G84" s="36"/>
      <c r="H84" s="36"/>
      <c r="I84" s="36"/>
      <c r="J84" s="36"/>
      <c r="K84" s="36"/>
      <c r="L84" s="56"/>
      <c r="M84" s="56"/>
    </row>
    <row r="85" spans="1:13" ht="49.5" customHeight="1">
      <c r="A85" s="448"/>
      <c r="B85" s="510"/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</row>
    <row r="86" spans="1:13" s="59" customFormat="1" ht="23.25">
      <c r="A86" s="449"/>
      <c r="B86" s="97" t="s">
        <v>1083</v>
      </c>
      <c r="C86" s="356"/>
      <c r="D86" s="67"/>
      <c r="E86" s="67"/>
      <c r="F86" s="67"/>
      <c r="G86" s="67"/>
      <c r="H86" s="67"/>
      <c r="I86" s="67"/>
      <c r="J86" s="67"/>
      <c r="K86" s="67"/>
      <c r="L86" s="130"/>
      <c r="M86" s="356"/>
    </row>
    <row r="87" spans="1:13">
      <c r="A87" s="52">
        <v>5.2</v>
      </c>
      <c r="B87" s="52" t="s">
        <v>1091</v>
      </c>
      <c r="C87" s="52"/>
      <c r="D87" s="36"/>
      <c r="E87" s="36"/>
      <c r="F87" s="36"/>
      <c r="G87" s="36"/>
      <c r="H87" s="36"/>
      <c r="I87" s="36"/>
      <c r="J87" s="36"/>
      <c r="K87" s="36"/>
      <c r="L87" s="56"/>
      <c r="M87" s="56"/>
    </row>
    <row r="88" spans="1:13">
      <c r="A88" s="448"/>
      <c r="B88" s="510"/>
      <c r="C88" s="510"/>
      <c r="D88" s="510"/>
      <c r="E88" s="510"/>
      <c r="F88" s="510"/>
      <c r="G88" s="510"/>
      <c r="H88" s="510"/>
      <c r="I88" s="510"/>
      <c r="J88" s="510"/>
      <c r="K88" s="510"/>
      <c r="L88" s="510"/>
      <c r="M88" s="510"/>
    </row>
    <row r="89" spans="1:13">
      <c r="A89" s="448"/>
      <c r="B89" s="97" t="s">
        <v>1092</v>
      </c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</row>
    <row r="90" spans="1:13">
      <c r="A90" s="52">
        <v>5.3</v>
      </c>
      <c r="B90" s="353" t="s">
        <v>90</v>
      </c>
      <c r="C90" s="36"/>
      <c r="D90" s="36"/>
      <c r="E90" s="36"/>
      <c r="F90" s="36"/>
      <c r="G90" s="36"/>
      <c r="H90" s="36"/>
      <c r="I90" s="36"/>
      <c r="J90" s="36"/>
      <c r="K90" s="36"/>
      <c r="L90" s="56"/>
      <c r="M90" s="56"/>
    </row>
    <row r="91" spans="1:13" ht="18.75" customHeight="1">
      <c r="A91" s="430"/>
      <c r="B91" s="510"/>
      <c r="C91" s="510"/>
      <c r="D91" s="510"/>
      <c r="E91" s="510"/>
      <c r="F91" s="510"/>
      <c r="G91" s="510"/>
      <c r="H91" s="510"/>
      <c r="I91" s="510"/>
      <c r="J91" s="510"/>
      <c r="K91" s="510"/>
      <c r="L91" s="510"/>
      <c r="M91" s="510"/>
    </row>
    <row r="92" spans="1:13">
      <c r="A92" s="431">
        <v>5.4</v>
      </c>
      <c r="B92" s="333" t="s">
        <v>217</v>
      </c>
      <c r="C92" s="333"/>
      <c r="D92" s="507"/>
      <c r="E92" s="507"/>
      <c r="F92" s="507"/>
      <c r="G92" s="351" t="s">
        <v>91</v>
      </c>
      <c r="H92" s="507"/>
      <c r="I92" s="507"/>
      <c r="J92" s="507"/>
      <c r="K92" s="507"/>
      <c r="L92" s="56"/>
      <c r="M92" s="56"/>
    </row>
    <row r="93" spans="1:13">
      <c r="A93" s="431"/>
      <c r="B93" s="333" t="s">
        <v>92</v>
      </c>
      <c r="C93" s="333"/>
      <c r="D93" s="508"/>
      <c r="E93" s="508"/>
      <c r="F93" s="508"/>
      <c r="G93" s="351" t="s">
        <v>93</v>
      </c>
      <c r="H93" s="508"/>
      <c r="I93" s="508"/>
      <c r="J93" s="508"/>
      <c r="K93" s="508"/>
      <c r="L93" s="56"/>
      <c r="M93" s="56"/>
    </row>
    <row r="94" spans="1:13" ht="10.5" customHeight="1">
      <c r="A94" s="431"/>
      <c r="B94" s="333"/>
      <c r="C94" s="333"/>
      <c r="D94" s="93"/>
      <c r="E94" s="93"/>
      <c r="F94" s="94"/>
      <c r="G94" s="351"/>
      <c r="H94" s="95"/>
      <c r="I94" s="95"/>
      <c r="J94" s="95"/>
      <c r="K94" s="95"/>
      <c r="L94" s="56"/>
      <c r="M94" s="56"/>
    </row>
    <row r="95" spans="1:13" s="80" customFormat="1">
      <c r="A95" s="78" t="s">
        <v>222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96"/>
    </row>
    <row r="96" spans="1:13" s="72" customFormat="1">
      <c r="A96" s="81" t="s">
        <v>1186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3"/>
    </row>
    <row r="97" spans="1:12" ht="18" customHeight="1"/>
    <row r="98" spans="1:12" s="2" customFormat="1">
      <c r="A98" s="45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9.5" customHeight="1"/>
    <row r="100" spans="1:12" ht="19.5" customHeight="1"/>
    <row r="101" spans="1:12" ht="17.25" customHeight="1"/>
    <row r="102" spans="1:12" s="2" customFormat="1" ht="18.75" customHeight="1">
      <c r="A102" s="45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4" spans="1:12" ht="19.5" customHeight="1"/>
  </sheetData>
  <dataConsolidate/>
  <mergeCells count="61">
    <mergeCell ref="D12:M12"/>
    <mergeCell ref="B22:M22"/>
    <mergeCell ref="E36:M36"/>
    <mergeCell ref="E38:M38"/>
    <mergeCell ref="C29:M29"/>
    <mergeCell ref="E16:M16"/>
    <mergeCell ref="D50:D52"/>
    <mergeCell ref="E41:F41"/>
    <mergeCell ref="G41:H41"/>
    <mergeCell ref="I41:J41"/>
    <mergeCell ref="E39:M39"/>
    <mergeCell ref="A1:M1"/>
    <mergeCell ref="C31:M31"/>
    <mergeCell ref="C33:M33"/>
    <mergeCell ref="K9:L9"/>
    <mergeCell ref="C27:M27"/>
    <mergeCell ref="E14:M14"/>
    <mergeCell ref="E18:M18"/>
    <mergeCell ref="E17:M17"/>
    <mergeCell ref="D4:M4"/>
    <mergeCell ref="D5:M5"/>
    <mergeCell ref="D6:M6"/>
    <mergeCell ref="D8:M8"/>
    <mergeCell ref="E15:M15"/>
    <mergeCell ref="D7:M7"/>
    <mergeCell ref="E19:M19"/>
    <mergeCell ref="C25:M25"/>
    <mergeCell ref="B78:C78"/>
    <mergeCell ref="B79:C79"/>
    <mergeCell ref="B81:K81"/>
    <mergeCell ref="B75:C75"/>
    <mergeCell ref="B82:K82"/>
    <mergeCell ref="B66:C66"/>
    <mergeCell ref="D66:E66"/>
    <mergeCell ref="E40:M40"/>
    <mergeCell ref="B62:K62"/>
    <mergeCell ref="D64:E64"/>
    <mergeCell ref="B64:C64"/>
    <mergeCell ref="B47:K47"/>
    <mergeCell ref="B46:M46"/>
    <mergeCell ref="I50:M50"/>
    <mergeCell ref="G50:G51"/>
    <mergeCell ref="H50:H51"/>
    <mergeCell ref="C43:M43"/>
    <mergeCell ref="E50:F51"/>
    <mergeCell ref="B65:C65"/>
    <mergeCell ref="D65:E65"/>
    <mergeCell ref="B50:C52"/>
    <mergeCell ref="G68:K68"/>
    <mergeCell ref="F68:F69"/>
    <mergeCell ref="E68:E69"/>
    <mergeCell ref="D68:D69"/>
    <mergeCell ref="B68:C69"/>
    <mergeCell ref="D92:F92"/>
    <mergeCell ref="D93:F93"/>
    <mergeCell ref="H92:K92"/>
    <mergeCell ref="H93:K93"/>
    <mergeCell ref="B80:K80"/>
    <mergeCell ref="B88:M88"/>
    <mergeCell ref="B85:M85"/>
    <mergeCell ref="B91:M91"/>
  </mergeCells>
  <dataValidations count="10">
    <dataValidation type="list" allowBlank="1" showInputMessage="1" showErrorMessage="1" sqref="D10">
      <formula1>ประเภท1</formula1>
    </dataValidation>
    <dataValidation type="list" allowBlank="1" showInputMessage="1" showErrorMessage="1" sqref="E19:M19">
      <formula1>เป้าหมายให้บริการหน่วยงาน</formula1>
    </dataValidation>
    <dataValidation type="list" allowBlank="1" showInputMessage="1" showErrorMessage="1" sqref="E18:M18">
      <formula1>ยุทธฯมหาลัย1</formula1>
    </dataValidation>
    <dataValidation type="list" allowBlank="1" showInputMessage="1" showErrorMessage="1" error="โปรดเลือกรายการตามที่ระบุไว้ได้เลยค่ะ Click ที่ ปุ่มสามเหลี่ยมเล็กๆ ด้านข้างได้เลยค่ะ" prompt="โปรดเลือกรายการตามที่ระบุไว้ได้เลยค่ะ Click ที่ ปุ่มสามเหลี่ยมเล็กๆ ด้านข้างได้เลยค่ะ" sqref="E14:M14">
      <formula1>นย.รัฐบาล</formula1>
    </dataValidation>
    <dataValidation type="list" allowBlank="1" showInputMessage="1" showErrorMessage="1" sqref="E36:M36">
      <formula1>ปสก.ค.เชี่ยวชาญ</formula1>
    </dataValidation>
    <dataValidation type="list" allowBlank="1" showInputMessage="1" showErrorMessage="1" sqref="E38:M38">
      <formula1>ค.พร้อมพื้นที่ดำเนินโครงการ</formula1>
    </dataValidation>
    <dataValidation type="list" allowBlank="1" showInputMessage="1" showErrorMessage="1" sqref="E39:M39">
      <formula1>ค.พร้อมบุคลากร</formula1>
    </dataValidation>
    <dataValidation type="list" allowBlank="1" showInputMessage="1" showErrorMessage="1" sqref="E40:M40">
      <formula1>ค.พร้อมของการบริหารจัดการ</formula1>
    </dataValidation>
    <dataValidation type="list" allowBlank="1" showInputMessage="1" showErrorMessage="1" sqref="E41 G41 I41">
      <formula1>ความเสี่ยงที่อาจเกิดขึ้น</formula1>
    </dataValidation>
    <dataValidation type="list" allowBlank="1" showInputMessage="1" showErrorMessage="1" sqref="D8:M8">
      <formula1>INDIRECT($D$7)</formula1>
    </dataValidation>
  </dataValidations>
  <printOptions horizontalCentered="1"/>
  <pageMargins left="0.59055118110236227" right="0" top="0.6692913385826772" bottom="0.47244094488188981" header="0" footer="0"/>
  <pageSetup paperSize="9" scale="58" orientation="portrait" r:id="rId1"/>
  <headerFooter alignWithMargins="0"/>
  <rowBreaks count="2" manualBreakCount="2">
    <brk id="34" max="12" man="1"/>
    <brk id="82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สูตรแผนงาน!$A$30:$A$51</xm:f>
          </x14:formula1>
          <xm:sqref>D7:M7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68"/>
  <sheetViews>
    <sheetView topLeftCell="B1" zoomScale="110" zoomScaleNormal="110" workbookViewId="0">
      <selection activeCell="C28" sqref="C28:C41"/>
    </sheetView>
  </sheetViews>
  <sheetFormatPr defaultRowHeight="14.25"/>
  <cols>
    <col min="1" max="1" width="22.83203125" style="116" customWidth="1"/>
    <col min="2" max="2" width="4" style="116" customWidth="1"/>
    <col min="3" max="3" width="131.6640625" style="116" bestFit="1" customWidth="1"/>
    <col min="4" max="4" width="4" style="116" customWidth="1"/>
    <col min="5" max="5" width="48.83203125" style="116" bestFit="1" customWidth="1"/>
    <col min="6" max="6" width="14.33203125" style="116" customWidth="1"/>
    <col min="7" max="7" width="14.6640625" style="116" customWidth="1"/>
    <col min="8" max="16384" width="9.33203125" style="116"/>
  </cols>
  <sheetData>
    <row r="1" spans="1:7" s="168" customFormat="1" ht="29.25">
      <c r="A1" s="169" t="s">
        <v>468</v>
      </c>
      <c r="C1" s="169" t="s">
        <v>1079</v>
      </c>
      <c r="E1" s="169" t="s">
        <v>1079</v>
      </c>
    </row>
    <row r="2" spans="1:7" ht="23.25">
      <c r="C2" s="113" t="s">
        <v>454</v>
      </c>
      <c r="E2" s="113" t="s">
        <v>455</v>
      </c>
    </row>
    <row r="3" spans="1:7" s="114" customFormat="1" ht="14.25" customHeight="1">
      <c r="C3" s="113"/>
    </row>
    <row r="4" spans="1:7" ht="23.25">
      <c r="A4" s="206" t="s">
        <v>470</v>
      </c>
      <c r="C4" s="121" t="s">
        <v>97</v>
      </c>
      <c r="E4" s="115" t="s">
        <v>61</v>
      </c>
    </row>
    <row r="5" spans="1:7" ht="21">
      <c r="A5" s="175" t="s">
        <v>465</v>
      </c>
      <c r="C5" s="122" t="s">
        <v>116</v>
      </c>
      <c r="E5" s="128" t="s">
        <v>120</v>
      </c>
    </row>
    <row r="6" spans="1:7" ht="21">
      <c r="A6" s="175" t="s">
        <v>466</v>
      </c>
      <c r="C6" s="122" t="s">
        <v>117</v>
      </c>
      <c r="E6" s="128" t="s">
        <v>122</v>
      </c>
    </row>
    <row r="7" spans="1:7" ht="21">
      <c r="A7" s="175" t="s">
        <v>467</v>
      </c>
      <c r="E7" s="128" t="s">
        <v>124</v>
      </c>
    </row>
    <row r="8" spans="1:7" ht="23.25">
      <c r="C8" s="115" t="s">
        <v>452</v>
      </c>
    </row>
    <row r="9" spans="1:7" ht="23.25">
      <c r="C9" s="124" t="s">
        <v>25</v>
      </c>
      <c r="E9" s="115" t="s">
        <v>64</v>
      </c>
    </row>
    <row r="10" spans="1:7" ht="21">
      <c r="C10" s="124" t="s">
        <v>26</v>
      </c>
      <c r="E10" s="128" t="s">
        <v>129</v>
      </c>
      <c r="G10" s="116" t="s">
        <v>1081</v>
      </c>
    </row>
    <row r="11" spans="1:7" ht="23.25">
      <c r="A11" s="170" t="s">
        <v>97</v>
      </c>
      <c r="C11" s="124" t="s">
        <v>453</v>
      </c>
      <c r="E11" s="128" t="s">
        <v>131</v>
      </c>
    </row>
    <row r="12" spans="1:7" ht="21">
      <c r="A12" s="122" t="s">
        <v>116</v>
      </c>
      <c r="C12" s="124" t="s">
        <v>27</v>
      </c>
      <c r="E12" s="128" t="s">
        <v>133</v>
      </c>
    </row>
    <row r="13" spans="1:7" ht="21">
      <c r="A13" s="122" t="s">
        <v>117</v>
      </c>
      <c r="C13" s="124" t="s">
        <v>28</v>
      </c>
    </row>
    <row r="14" spans="1:7" ht="23.25">
      <c r="C14" s="124" t="s">
        <v>29</v>
      </c>
      <c r="E14" s="115" t="s">
        <v>65</v>
      </c>
    </row>
    <row r="15" spans="1:7" ht="21">
      <c r="C15" s="124" t="s">
        <v>30</v>
      </c>
      <c r="E15" s="128" t="s">
        <v>138</v>
      </c>
    </row>
    <row r="16" spans="1:7" ht="21">
      <c r="C16" s="124" t="s">
        <v>31</v>
      </c>
      <c r="E16" s="128" t="s">
        <v>140</v>
      </c>
    </row>
    <row r="17" spans="3:5" ht="21">
      <c r="C17" s="124" t="s">
        <v>32</v>
      </c>
      <c r="E17" s="128" t="s">
        <v>142</v>
      </c>
    </row>
    <row r="18" spans="3:5" ht="21">
      <c r="C18" s="124" t="s">
        <v>33</v>
      </c>
      <c r="E18" s="128" t="s">
        <v>144</v>
      </c>
    </row>
    <row r="19" spans="3:5" ht="21">
      <c r="C19" s="124" t="s">
        <v>34</v>
      </c>
      <c r="E19" s="128" t="s">
        <v>146</v>
      </c>
    </row>
    <row r="21" spans="3:5" ht="23.25">
      <c r="C21" s="125" t="s">
        <v>51</v>
      </c>
      <c r="E21" s="115" t="s">
        <v>66</v>
      </c>
    </row>
    <row r="22" spans="3:5" ht="23.25">
      <c r="C22" s="126" t="s">
        <v>1074</v>
      </c>
      <c r="E22" s="128" t="s">
        <v>138</v>
      </c>
    </row>
    <row r="23" spans="3:5" ht="23.25">
      <c r="C23" s="126" t="s">
        <v>1075</v>
      </c>
      <c r="E23" s="128" t="s">
        <v>140</v>
      </c>
    </row>
    <row r="24" spans="3:5" ht="23.25">
      <c r="C24" s="286" t="s">
        <v>1076</v>
      </c>
      <c r="E24" s="128" t="s">
        <v>142</v>
      </c>
    </row>
    <row r="25" spans="3:5" ht="23.25">
      <c r="C25" s="126" t="s">
        <v>1077</v>
      </c>
      <c r="E25" s="128" t="s">
        <v>144</v>
      </c>
    </row>
    <row r="26" spans="3:5" ht="21">
      <c r="E26" s="128" t="s">
        <v>146</v>
      </c>
    </row>
    <row r="27" spans="3:5" ht="23.25">
      <c r="C27" s="115" t="s">
        <v>456</v>
      </c>
    </row>
    <row r="28" spans="3:5" ht="23.25">
      <c r="C28" s="129" t="s">
        <v>1121</v>
      </c>
      <c r="E28" s="115" t="s">
        <v>157</v>
      </c>
    </row>
    <row r="29" spans="3:5" ht="21">
      <c r="C29" s="129" t="s">
        <v>1122</v>
      </c>
      <c r="E29" s="128" t="s">
        <v>160</v>
      </c>
    </row>
    <row r="30" spans="3:5" ht="21">
      <c r="C30" s="129" t="s">
        <v>1123</v>
      </c>
      <c r="E30" s="128" t="s">
        <v>162</v>
      </c>
    </row>
    <row r="31" spans="3:5" ht="21">
      <c r="C31" s="129" t="s">
        <v>1127</v>
      </c>
      <c r="E31" s="128" t="s">
        <v>165</v>
      </c>
    </row>
    <row r="32" spans="3:5" ht="21">
      <c r="C32" s="124" t="s">
        <v>1124</v>
      </c>
      <c r="E32" s="128" t="s">
        <v>168</v>
      </c>
    </row>
    <row r="33" spans="3:5" ht="21">
      <c r="C33" s="124" t="s">
        <v>457</v>
      </c>
      <c r="E33" s="128" t="s">
        <v>171</v>
      </c>
    </row>
    <row r="34" spans="3:5" ht="21">
      <c r="C34" s="124" t="s">
        <v>1132</v>
      </c>
      <c r="E34" s="128" t="s">
        <v>174</v>
      </c>
    </row>
    <row r="35" spans="3:5" ht="21">
      <c r="C35" s="124" t="s">
        <v>1133</v>
      </c>
    </row>
    <row r="36" spans="3:5" ht="21">
      <c r="C36" s="129" t="s">
        <v>1125</v>
      </c>
    </row>
    <row r="37" spans="3:5" ht="21">
      <c r="C37" s="129" t="s">
        <v>1126</v>
      </c>
    </row>
    <row r="38" spans="3:5" ht="21">
      <c r="C38" s="124" t="s">
        <v>1128</v>
      </c>
    </row>
    <row r="39" spans="3:5" ht="21">
      <c r="C39" s="124" t="s">
        <v>1129</v>
      </c>
    </row>
    <row r="40" spans="3:5" ht="21">
      <c r="C40" s="124" t="s">
        <v>1130</v>
      </c>
    </row>
    <row r="41" spans="3:5" ht="21">
      <c r="C41" s="124" t="s">
        <v>1131</v>
      </c>
    </row>
    <row r="43" spans="3:5" ht="23.25">
      <c r="C43" s="121" t="s">
        <v>37</v>
      </c>
    </row>
    <row r="44" spans="3:5" ht="21">
      <c r="C44" s="205" t="s">
        <v>346</v>
      </c>
    </row>
    <row r="45" spans="3:5" ht="21">
      <c r="C45" s="205" t="s">
        <v>1025</v>
      </c>
    </row>
    <row r="46" spans="3:5" ht="21">
      <c r="C46" s="205" t="s">
        <v>474</v>
      </c>
    </row>
    <row r="47" spans="3:5" ht="21">
      <c r="C47" s="198" t="s">
        <v>467</v>
      </c>
    </row>
    <row r="48" spans="3:5" ht="21">
      <c r="C48" s="204"/>
    </row>
    <row r="49" spans="1:3" ht="23.25">
      <c r="C49" s="121" t="s">
        <v>38</v>
      </c>
    </row>
    <row r="50" spans="1:3" ht="21">
      <c r="C50" s="123" t="s">
        <v>200</v>
      </c>
    </row>
    <row r="51" spans="1:3" ht="21">
      <c r="C51" s="123" t="s">
        <v>198</v>
      </c>
    </row>
    <row r="52" spans="1:3" ht="21">
      <c r="C52" s="123" t="s">
        <v>199</v>
      </c>
    </row>
    <row r="53" spans="1:3" ht="21">
      <c r="C53" s="123" t="s">
        <v>201</v>
      </c>
    </row>
    <row r="54" spans="1:3" ht="21">
      <c r="C54" s="123" t="s">
        <v>202</v>
      </c>
    </row>
    <row r="55" spans="1:3" ht="21">
      <c r="C55" s="123" t="s">
        <v>450</v>
      </c>
    </row>
    <row r="56" spans="1:3" ht="21">
      <c r="C56" s="123" t="s">
        <v>449</v>
      </c>
    </row>
    <row r="57" spans="1:3" ht="21">
      <c r="C57" s="123" t="s">
        <v>361</v>
      </c>
    </row>
    <row r="58" spans="1:3" ht="21">
      <c r="A58" s="117"/>
      <c r="C58" s="123" t="s">
        <v>451</v>
      </c>
    </row>
    <row r="59" spans="1:3" ht="21">
      <c r="A59" s="118"/>
      <c r="C59" s="123" t="s">
        <v>460</v>
      </c>
    </row>
    <row r="60" spans="1:3" ht="21">
      <c r="A60" s="118"/>
      <c r="C60" s="123" t="s">
        <v>846</v>
      </c>
    </row>
    <row r="61" spans="1:3" ht="21">
      <c r="C61" s="123" t="s">
        <v>848</v>
      </c>
    </row>
    <row r="62" spans="1:3" ht="21">
      <c r="C62" s="123" t="s">
        <v>847</v>
      </c>
    </row>
    <row r="63" spans="1:3" ht="21">
      <c r="C63" s="278" t="s">
        <v>1036</v>
      </c>
    </row>
    <row r="64" spans="1:3" ht="21">
      <c r="C64" s="278" t="s">
        <v>1037</v>
      </c>
    </row>
    <row r="65" spans="2:7" ht="21">
      <c r="C65" s="278" t="s">
        <v>1038</v>
      </c>
    </row>
    <row r="66" spans="2:7" ht="21">
      <c r="C66" s="278" t="s">
        <v>1039</v>
      </c>
    </row>
    <row r="67" spans="2:7" ht="21">
      <c r="C67" s="278" t="s">
        <v>1073</v>
      </c>
      <c r="E67" s="117"/>
    </row>
    <row r="68" spans="2:7">
      <c r="E68" s="117"/>
    </row>
    <row r="69" spans="2:7">
      <c r="E69" s="117"/>
    </row>
    <row r="70" spans="2:7">
      <c r="E70" s="117"/>
    </row>
    <row r="71" spans="2:7">
      <c r="E71" s="117"/>
    </row>
    <row r="72" spans="2:7">
      <c r="E72" s="119"/>
    </row>
    <row r="73" spans="2:7" ht="21">
      <c r="B73" s="117"/>
      <c r="D73" s="117"/>
      <c r="E73" s="120"/>
      <c r="F73" s="117"/>
      <c r="G73" s="117"/>
    </row>
    <row r="74" spans="2:7" ht="21">
      <c r="B74" s="118"/>
      <c r="D74" s="118"/>
      <c r="E74" s="120"/>
      <c r="F74" s="118"/>
      <c r="G74" s="118"/>
    </row>
    <row r="75" spans="2:7" ht="21">
      <c r="B75" s="118"/>
      <c r="D75" s="118"/>
      <c r="E75" s="120"/>
      <c r="F75" s="118"/>
      <c r="G75" s="118"/>
    </row>
    <row r="76" spans="2:7">
      <c r="E76" s="119"/>
      <c r="F76" s="118"/>
    </row>
    <row r="77" spans="2:7">
      <c r="E77" s="119"/>
      <c r="F77" s="118"/>
    </row>
    <row r="78" spans="2:7">
      <c r="E78" s="119"/>
      <c r="F78" s="118"/>
    </row>
    <row r="79" spans="2:7">
      <c r="E79" s="119"/>
      <c r="F79" s="118"/>
    </row>
    <row r="80" spans="2:7">
      <c r="E80" s="119"/>
      <c r="F80" s="118"/>
    </row>
    <row r="81" spans="3:6">
      <c r="E81" s="119"/>
      <c r="F81" s="118"/>
    </row>
    <row r="82" spans="3:6">
      <c r="E82" s="119"/>
    </row>
    <row r="83" spans="3:6">
      <c r="E83" s="119"/>
    </row>
    <row r="84" spans="3:6">
      <c r="E84" s="119"/>
    </row>
    <row r="85" spans="3:6">
      <c r="E85" s="119"/>
    </row>
    <row r="86" spans="3:6">
      <c r="E86" s="119"/>
    </row>
    <row r="90" spans="3:6">
      <c r="C90" s="117"/>
    </row>
    <row r="97" spans="3:3">
      <c r="C97" s="119"/>
    </row>
    <row r="98" spans="3:3">
      <c r="C98" s="119"/>
    </row>
    <row r="99" spans="3:3">
      <c r="C99" s="119"/>
    </row>
    <row r="100" spans="3:3">
      <c r="C100" s="119"/>
    </row>
    <row r="101" spans="3:3">
      <c r="C101" s="119"/>
    </row>
    <row r="102" spans="3:3">
      <c r="C102" s="119"/>
    </row>
    <row r="103" spans="3:3">
      <c r="C103" s="119"/>
    </row>
    <row r="104" spans="3:3">
      <c r="C104" s="119"/>
    </row>
    <row r="105" spans="3:3">
      <c r="C105" s="119"/>
    </row>
    <row r="106" spans="3:3">
      <c r="C106" s="119"/>
    </row>
    <row r="107" spans="3:3">
      <c r="C107" s="119"/>
    </row>
    <row r="108" spans="3:3">
      <c r="C108" s="119"/>
    </row>
    <row r="109" spans="3:3">
      <c r="C109" s="119"/>
    </row>
    <row r="122" spans="3:3">
      <c r="C122" s="127"/>
    </row>
    <row r="123" spans="3:3">
      <c r="C123" s="127"/>
    </row>
    <row r="124" spans="3:3">
      <c r="C124" s="127"/>
    </row>
    <row r="125" spans="3:3">
      <c r="C125" s="127"/>
    </row>
    <row r="126" spans="3:3">
      <c r="C126" s="127"/>
    </row>
    <row r="127" spans="3:3">
      <c r="C127" s="127"/>
    </row>
    <row r="128" spans="3:3">
      <c r="C128" s="127"/>
    </row>
    <row r="129" spans="3:3">
      <c r="C129" s="127"/>
    </row>
    <row r="130" spans="3:3">
      <c r="C130" s="127"/>
    </row>
    <row r="131" spans="3:3">
      <c r="C131" s="127"/>
    </row>
    <row r="132" spans="3:3">
      <c r="C132" s="127"/>
    </row>
    <row r="133" spans="3:3">
      <c r="C133" s="127"/>
    </row>
    <row r="134" spans="3:3">
      <c r="C134" s="127"/>
    </row>
    <row r="135" spans="3:3">
      <c r="C135" s="127"/>
    </row>
    <row r="136" spans="3:3">
      <c r="C136" s="127"/>
    </row>
    <row r="137" spans="3:3">
      <c r="C137" s="127"/>
    </row>
    <row r="138" spans="3:3">
      <c r="C138" s="127"/>
    </row>
    <row r="139" spans="3:3">
      <c r="C139" s="127"/>
    </row>
    <row r="140" spans="3:3">
      <c r="C140" s="127"/>
    </row>
    <row r="141" spans="3:3">
      <c r="C141" s="127"/>
    </row>
    <row r="142" spans="3:3">
      <c r="C142" s="127"/>
    </row>
    <row r="143" spans="3:3">
      <c r="C143" s="127"/>
    </row>
    <row r="144" spans="3:3">
      <c r="C144" s="127"/>
    </row>
    <row r="145" spans="3:3">
      <c r="C145" s="127"/>
    </row>
    <row r="146" spans="3:3">
      <c r="C146" s="127"/>
    </row>
    <row r="147" spans="3:3">
      <c r="C147" s="127"/>
    </row>
    <row r="148" spans="3:3">
      <c r="C148" s="127"/>
    </row>
    <row r="149" spans="3:3">
      <c r="C149" s="127"/>
    </row>
    <row r="150" spans="3:3">
      <c r="C150" s="127"/>
    </row>
    <row r="151" spans="3:3">
      <c r="C151" s="127"/>
    </row>
    <row r="152" spans="3:3">
      <c r="C152" s="127"/>
    </row>
    <row r="153" spans="3:3">
      <c r="C153" s="127"/>
    </row>
    <row r="154" spans="3:3">
      <c r="C154" s="127"/>
    </row>
    <row r="155" spans="3:3">
      <c r="C155" s="127"/>
    </row>
    <row r="156" spans="3:3">
      <c r="C156" s="127"/>
    </row>
    <row r="157" spans="3:3">
      <c r="C157" s="127"/>
    </row>
    <row r="158" spans="3:3">
      <c r="C158" s="127"/>
    </row>
    <row r="159" spans="3:3">
      <c r="C159" s="127"/>
    </row>
    <row r="160" spans="3:3">
      <c r="C160" s="127"/>
    </row>
    <row r="161" spans="3:3">
      <c r="C161" s="127"/>
    </row>
    <row r="162" spans="3:3">
      <c r="C162" s="127"/>
    </row>
    <row r="163" spans="3:3">
      <c r="C163" s="127"/>
    </row>
    <row r="164" spans="3:3">
      <c r="C164" s="127"/>
    </row>
    <row r="165" spans="3:3">
      <c r="C165" s="127"/>
    </row>
    <row r="166" spans="3:3">
      <c r="C166" s="127"/>
    </row>
    <row r="167" spans="3:3">
      <c r="C167" s="127"/>
    </row>
    <row r="168" spans="3:3">
      <c r="C168" s="127"/>
    </row>
    <row r="169" spans="3:3">
      <c r="C169" s="127"/>
    </row>
    <row r="170" spans="3:3">
      <c r="C170" s="127"/>
    </row>
    <row r="171" spans="3:3">
      <c r="C171" s="127"/>
    </row>
    <row r="172" spans="3:3">
      <c r="C172" s="127"/>
    </row>
    <row r="173" spans="3:3">
      <c r="C173" s="127"/>
    </row>
    <row r="174" spans="3:3">
      <c r="C174" s="127"/>
    </row>
    <row r="175" spans="3:3">
      <c r="C175" s="127"/>
    </row>
    <row r="176" spans="3:3">
      <c r="C176" s="127"/>
    </row>
    <row r="177" spans="3:3">
      <c r="C177" s="127"/>
    </row>
    <row r="178" spans="3:3">
      <c r="C178" s="127"/>
    </row>
    <row r="179" spans="3:3">
      <c r="C179" s="127"/>
    </row>
    <row r="180" spans="3:3">
      <c r="C180" s="127"/>
    </row>
    <row r="181" spans="3:3">
      <c r="C181" s="127"/>
    </row>
    <row r="182" spans="3:3">
      <c r="C182" s="127"/>
    </row>
    <row r="183" spans="3:3">
      <c r="C183" s="127"/>
    </row>
    <row r="184" spans="3:3">
      <c r="C184" s="127"/>
    </row>
    <row r="185" spans="3:3">
      <c r="C185" s="127"/>
    </row>
    <row r="186" spans="3:3">
      <c r="C186" s="127"/>
    </row>
    <row r="187" spans="3:3">
      <c r="C187" s="127"/>
    </row>
    <row r="188" spans="3:3">
      <c r="C188" s="127"/>
    </row>
    <row r="189" spans="3:3">
      <c r="C189" s="127"/>
    </row>
    <row r="190" spans="3:3">
      <c r="C190" s="127"/>
    </row>
    <row r="191" spans="3:3">
      <c r="C191" s="127"/>
    </row>
    <row r="192" spans="3:3">
      <c r="C192" s="127"/>
    </row>
    <row r="193" spans="3:3">
      <c r="C193" s="127"/>
    </row>
    <row r="194" spans="3:3">
      <c r="C194" s="127"/>
    </row>
    <row r="195" spans="3:3">
      <c r="C195" s="127"/>
    </row>
    <row r="196" spans="3:3">
      <c r="C196" s="127"/>
    </row>
    <row r="197" spans="3:3">
      <c r="C197" s="127"/>
    </row>
    <row r="198" spans="3:3">
      <c r="C198" s="127"/>
    </row>
    <row r="199" spans="3:3">
      <c r="C199" s="127"/>
    </row>
    <row r="200" spans="3:3">
      <c r="C200" s="127"/>
    </row>
    <row r="201" spans="3:3">
      <c r="C201" s="127"/>
    </row>
    <row r="202" spans="3:3">
      <c r="C202" s="127"/>
    </row>
    <row r="203" spans="3:3">
      <c r="C203" s="127"/>
    </row>
    <row r="204" spans="3:3">
      <c r="C204" s="127"/>
    </row>
    <row r="205" spans="3:3">
      <c r="C205" s="127"/>
    </row>
    <row r="206" spans="3:3">
      <c r="C206" s="127"/>
    </row>
    <row r="207" spans="3:3">
      <c r="C207" s="127"/>
    </row>
    <row r="208" spans="3:3">
      <c r="C208" s="127"/>
    </row>
    <row r="209" spans="3:3">
      <c r="C209" s="127"/>
    </row>
    <row r="210" spans="3:3">
      <c r="C210" s="127"/>
    </row>
    <row r="211" spans="3:3">
      <c r="C211" s="127"/>
    </row>
    <row r="212" spans="3:3">
      <c r="C212" s="127"/>
    </row>
    <row r="213" spans="3:3">
      <c r="C213" s="127"/>
    </row>
    <row r="214" spans="3:3">
      <c r="C214" s="127"/>
    </row>
    <row r="215" spans="3:3">
      <c r="C215" s="127"/>
    </row>
    <row r="216" spans="3:3">
      <c r="C216" s="127"/>
    </row>
    <row r="217" spans="3:3">
      <c r="C217" s="127"/>
    </row>
    <row r="218" spans="3:3">
      <c r="C218" s="127"/>
    </row>
    <row r="219" spans="3:3">
      <c r="C219" s="127"/>
    </row>
    <row r="220" spans="3:3">
      <c r="C220" s="127"/>
    </row>
    <row r="221" spans="3:3">
      <c r="C221" s="127"/>
    </row>
    <row r="222" spans="3:3">
      <c r="C222" s="127"/>
    </row>
    <row r="223" spans="3:3">
      <c r="C223" s="127"/>
    </row>
    <row r="224" spans="3:3">
      <c r="C224" s="127"/>
    </row>
    <row r="225" spans="3:3">
      <c r="C225" s="127"/>
    </row>
    <row r="226" spans="3:3">
      <c r="C226" s="127"/>
    </row>
    <row r="227" spans="3:3">
      <c r="C227" s="127"/>
    </row>
    <row r="228" spans="3:3">
      <c r="C228" s="127"/>
    </row>
    <row r="229" spans="3:3">
      <c r="C229" s="127"/>
    </row>
    <row r="230" spans="3:3">
      <c r="C230" s="127"/>
    </row>
    <row r="231" spans="3:3">
      <c r="C231" s="127"/>
    </row>
    <row r="232" spans="3:3">
      <c r="C232" s="127"/>
    </row>
    <row r="233" spans="3:3">
      <c r="C233" s="127"/>
    </row>
    <row r="234" spans="3:3">
      <c r="C234" s="127"/>
    </row>
    <row r="235" spans="3:3">
      <c r="C235" s="127"/>
    </row>
    <row r="236" spans="3:3">
      <c r="C236" s="127"/>
    </row>
    <row r="237" spans="3:3">
      <c r="C237" s="127"/>
    </row>
    <row r="238" spans="3:3">
      <c r="C238" s="127"/>
    </row>
    <row r="239" spans="3:3">
      <c r="C239" s="127"/>
    </row>
    <row r="240" spans="3:3">
      <c r="C240" s="127"/>
    </row>
    <row r="241" spans="3:3">
      <c r="C241" s="127"/>
    </row>
    <row r="242" spans="3:3">
      <c r="C242" s="127"/>
    </row>
    <row r="243" spans="3:3">
      <c r="C243" s="127"/>
    </row>
    <row r="244" spans="3:3">
      <c r="C244" s="127"/>
    </row>
    <row r="245" spans="3:3">
      <c r="C245" s="127"/>
    </row>
    <row r="246" spans="3:3">
      <c r="C246" s="127"/>
    </row>
    <row r="247" spans="3:3">
      <c r="C247" s="127"/>
    </row>
    <row r="248" spans="3:3">
      <c r="C248" s="127"/>
    </row>
    <row r="249" spans="3:3">
      <c r="C249" s="127"/>
    </row>
    <row r="250" spans="3:3">
      <c r="C250" s="127"/>
    </row>
    <row r="251" spans="3:3">
      <c r="C251" s="127"/>
    </row>
    <row r="252" spans="3:3">
      <c r="C252" s="127"/>
    </row>
    <row r="253" spans="3:3">
      <c r="C253" s="127"/>
    </row>
    <row r="254" spans="3:3">
      <c r="C254" s="127"/>
    </row>
    <row r="255" spans="3:3">
      <c r="C255" s="127"/>
    </row>
    <row r="256" spans="3:3">
      <c r="C256" s="127"/>
    </row>
    <row r="257" spans="3:3">
      <c r="C257" s="127"/>
    </row>
    <row r="258" spans="3:3">
      <c r="C258" s="127"/>
    </row>
    <row r="259" spans="3:3">
      <c r="C259" s="127"/>
    </row>
    <row r="260" spans="3:3">
      <c r="C260" s="127"/>
    </row>
    <row r="261" spans="3:3">
      <c r="C261" s="127"/>
    </row>
    <row r="262" spans="3:3">
      <c r="C262" s="127"/>
    </row>
    <row r="263" spans="3:3">
      <c r="C263" s="127"/>
    </row>
    <row r="264" spans="3:3">
      <c r="C264" s="127"/>
    </row>
    <row r="265" spans="3:3">
      <c r="C265" s="127"/>
    </row>
    <row r="266" spans="3:3">
      <c r="C266" s="127"/>
    </row>
    <row r="267" spans="3:3">
      <c r="C267" s="127"/>
    </row>
    <row r="268" spans="3:3">
      <c r="C268" s="12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73"/>
  <sheetViews>
    <sheetView view="pageBreakPreview" topLeftCell="A17" zoomScale="90" zoomScaleNormal="110" zoomScaleSheetLayoutView="90" workbookViewId="0">
      <selection activeCell="B26" sqref="B26:M26"/>
    </sheetView>
  </sheetViews>
  <sheetFormatPr defaultRowHeight="24"/>
  <cols>
    <col min="1" max="1" width="5.5" style="25" customWidth="1"/>
    <col min="2" max="2" width="5.6640625" style="1" customWidth="1"/>
    <col min="3" max="3" width="35.83203125" style="1" customWidth="1"/>
    <col min="4" max="13" width="15.1640625" style="1" customWidth="1"/>
    <col min="14" max="15" width="14.5" style="1" customWidth="1"/>
    <col min="16" max="16" width="190.1640625" style="1" customWidth="1"/>
    <col min="17" max="16384" width="9.33203125" style="1"/>
  </cols>
  <sheetData>
    <row r="1" spans="1:13" s="34" customFormat="1" ht="30" customHeight="1">
      <c r="A1" s="571" t="s">
        <v>1020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3"/>
    </row>
    <row r="2" spans="1:13" s="34" customFormat="1" ht="17.25" customHeight="1">
      <c r="A2" s="334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6"/>
    </row>
    <row r="3" spans="1:13" s="34" customFormat="1" ht="27.75">
      <c r="A3" s="337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31"/>
      <c r="M3" s="332"/>
    </row>
    <row r="4" spans="1:13">
      <c r="A4" s="338">
        <v>1.1000000000000001</v>
      </c>
      <c r="B4" s="35" t="s">
        <v>1108</v>
      </c>
      <c r="C4" s="35"/>
      <c r="D4" s="556"/>
      <c r="E4" s="556"/>
      <c r="F4" s="556"/>
      <c r="G4" s="556"/>
      <c r="H4" s="556"/>
      <c r="I4" s="556"/>
      <c r="J4" s="556"/>
      <c r="K4" s="556"/>
      <c r="L4" s="556"/>
      <c r="M4" s="574"/>
    </row>
    <row r="5" spans="1:13" s="72" customFormat="1">
      <c r="A5" s="331"/>
      <c r="B5" s="398" t="s">
        <v>36</v>
      </c>
      <c r="C5" s="71"/>
      <c r="D5" s="575"/>
      <c r="E5" s="576"/>
      <c r="F5" s="576"/>
      <c r="G5" s="576"/>
      <c r="H5" s="576"/>
      <c r="I5" s="576"/>
      <c r="J5" s="576"/>
      <c r="K5" s="576"/>
      <c r="L5" s="576"/>
      <c r="M5" s="577"/>
    </row>
    <row r="6" spans="1:13">
      <c r="A6" s="339">
        <v>1.2</v>
      </c>
      <c r="B6" s="35" t="s">
        <v>4</v>
      </c>
      <c r="C6" s="35"/>
      <c r="D6" s="557"/>
      <c r="E6" s="558"/>
      <c r="F6" s="558"/>
      <c r="G6" s="558"/>
      <c r="H6" s="558"/>
      <c r="I6" s="558"/>
      <c r="J6" s="558"/>
      <c r="K6" s="558"/>
      <c r="L6" s="558"/>
      <c r="M6" s="578"/>
    </row>
    <row r="7" spans="1:13" s="34" customFormat="1">
      <c r="A7" s="339">
        <v>1.3</v>
      </c>
      <c r="B7" s="44" t="s">
        <v>42</v>
      </c>
      <c r="C7" s="44"/>
      <c r="D7" s="307"/>
      <c r="E7" s="42"/>
      <c r="F7" s="42"/>
      <c r="G7" s="42"/>
      <c r="H7" s="42"/>
      <c r="I7" s="43"/>
      <c r="J7" s="43"/>
      <c r="K7" s="36"/>
      <c r="L7" s="36"/>
      <c r="M7" s="341"/>
    </row>
    <row r="8" spans="1:13" s="34" customFormat="1" ht="24" customHeight="1">
      <c r="A8" s="339">
        <v>1.4</v>
      </c>
      <c r="B8" s="44" t="s">
        <v>43</v>
      </c>
      <c r="C8" s="44"/>
      <c r="D8" s="45"/>
      <c r="E8" s="46" t="s">
        <v>22</v>
      </c>
      <c r="F8" s="46" t="s">
        <v>44</v>
      </c>
      <c r="G8" s="47"/>
      <c r="H8" s="46" t="s">
        <v>45</v>
      </c>
      <c r="I8" s="47"/>
      <c r="J8" s="48"/>
      <c r="K8" s="36"/>
      <c r="L8" s="36"/>
      <c r="M8" s="341"/>
    </row>
    <row r="9" spans="1:13" s="34" customFormat="1">
      <c r="A9" s="339">
        <v>1.5</v>
      </c>
      <c r="B9" s="44" t="s">
        <v>46</v>
      </c>
      <c r="C9" s="44"/>
      <c r="D9" s="510"/>
      <c r="E9" s="510"/>
      <c r="F9" s="510"/>
      <c r="G9" s="510"/>
      <c r="H9" s="510"/>
      <c r="I9" s="510"/>
      <c r="J9" s="510"/>
      <c r="K9" s="510"/>
      <c r="L9" s="510"/>
      <c r="M9" s="570"/>
    </row>
    <row r="10" spans="1:13" ht="27.75">
      <c r="A10" s="337" t="s">
        <v>52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131"/>
      <c r="M10" s="332"/>
    </row>
    <row r="11" spans="1:13">
      <c r="A11" s="339">
        <v>2.1</v>
      </c>
      <c r="B11" s="35" t="s">
        <v>1067</v>
      </c>
      <c r="C11" s="343"/>
      <c r="D11" s="50"/>
      <c r="E11" s="50"/>
      <c r="F11" s="50"/>
      <c r="G11" s="50"/>
      <c r="H11" s="50"/>
      <c r="I11" s="50"/>
      <c r="J11" s="50"/>
      <c r="K11" s="50"/>
      <c r="L11" s="50"/>
      <c r="M11" s="332"/>
    </row>
    <row r="12" spans="1:13" ht="172.5" customHeight="1">
      <c r="A12" s="342"/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79"/>
    </row>
    <row r="13" spans="1:13">
      <c r="A13" s="339">
        <v>2.2000000000000002</v>
      </c>
      <c r="B13" s="35" t="s">
        <v>53</v>
      </c>
      <c r="C13" s="53"/>
      <c r="D13" s="53"/>
      <c r="E13" s="53"/>
      <c r="F13" s="53"/>
      <c r="G13" s="53"/>
      <c r="H13" s="54"/>
      <c r="I13" s="54"/>
      <c r="J13" s="55"/>
      <c r="K13" s="55"/>
      <c r="L13" s="55"/>
      <c r="M13" s="332"/>
    </row>
    <row r="14" spans="1:13" s="3" customFormat="1">
      <c r="A14" s="342"/>
      <c r="B14" s="56" t="s">
        <v>54</v>
      </c>
      <c r="C14" s="56" t="s">
        <v>1068</v>
      </c>
      <c r="D14" s="56"/>
      <c r="E14" s="56"/>
      <c r="F14" s="56"/>
      <c r="G14" s="56"/>
      <c r="H14" s="56"/>
      <c r="I14" s="56"/>
      <c r="J14" s="56"/>
      <c r="K14" s="56"/>
      <c r="L14" s="56"/>
      <c r="M14" s="332"/>
    </row>
    <row r="15" spans="1:13" ht="150" customHeight="1">
      <c r="A15" s="342"/>
      <c r="B15" s="56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79"/>
    </row>
    <row r="16" spans="1:13">
      <c r="A16" s="342"/>
      <c r="B16" s="56" t="s">
        <v>55</v>
      </c>
      <c r="C16" s="57" t="s">
        <v>1071</v>
      </c>
      <c r="D16" s="56"/>
      <c r="E16" s="58"/>
      <c r="F16" s="50"/>
      <c r="G16" s="50"/>
      <c r="H16" s="50"/>
      <c r="I16" s="50"/>
      <c r="J16" s="50"/>
      <c r="K16" s="56"/>
      <c r="L16" s="56"/>
      <c r="M16" s="332"/>
    </row>
    <row r="17" spans="1:13" s="4" customFormat="1" ht="54" customHeight="1">
      <c r="A17" s="344"/>
      <c r="B17" s="345"/>
      <c r="C17" s="552"/>
      <c r="D17" s="550"/>
      <c r="E17" s="550"/>
      <c r="F17" s="550"/>
      <c r="G17" s="550"/>
      <c r="H17" s="550"/>
      <c r="I17" s="550"/>
      <c r="J17" s="550"/>
      <c r="K17" s="550"/>
      <c r="L17" s="550"/>
      <c r="M17" s="580"/>
    </row>
    <row r="18" spans="1:13">
      <c r="A18" s="342"/>
      <c r="B18" s="56" t="s">
        <v>56</v>
      </c>
      <c r="C18" s="56" t="s">
        <v>1064</v>
      </c>
      <c r="D18" s="56"/>
      <c r="E18" s="56"/>
      <c r="F18" s="56"/>
      <c r="G18" s="56"/>
      <c r="H18" s="56"/>
      <c r="I18" s="56"/>
      <c r="J18" s="50"/>
      <c r="K18" s="50"/>
      <c r="L18" s="50"/>
      <c r="M18" s="332"/>
    </row>
    <row r="19" spans="1:13" s="4" customFormat="1" ht="126" customHeight="1">
      <c r="A19" s="344"/>
      <c r="B19" s="345"/>
      <c r="C19" s="500"/>
      <c r="D19" s="500"/>
      <c r="E19" s="500"/>
      <c r="F19" s="500"/>
      <c r="G19" s="500"/>
      <c r="H19" s="500"/>
      <c r="I19" s="500"/>
      <c r="J19" s="500"/>
      <c r="K19" s="500"/>
      <c r="L19" s="500"/>
      <c r="M19" s="579"/>
    </row>
    <row r="20" spans="1:13">
      <c r="A20" s="342"/>
      <c r="B20" s="56" t="s">
        <v>57</v>
      </c>
      <c r="C20" s="56" t="s">
        <v>1063</v>
      </c>
      <c r="D20" s="56"/>
      <c r="E20" s="56"/>
      <c r="F20" s="56"/>
      <c r="G20" s="56"/>
      <c r="H20" s="56"/>
      <c r="I20" s="56"/>
      <c r="J20" s="50"/>
      <c r="K20" s="50"/>
      <c r="L20" s="56"/>
      <c r="M20" s="332"/>
    </row>
    <row r="21" spans="1:13" ht="123.75" customHeight="1">
      <c r="A21" s="342"/>
      <c r="B21" s="56"/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579"/>
    </row>
    <row r="22" spans="1:13">
      <c r="A22" s="342"/>
      <c r="B22" s="56" t="s">
        <v>58</v>
      </c>
      <c r="C22" s="56" t="s">
        <v>1070</v>
      </c>
      <c r="D22" s="56"/>
      <c r="E22" s="56"/>
      <c r="F22" s="56"/>
      <c r="G22" s="56"/>
      <c r="H22" s="56"/>
      <c r="I22" s="56"/>
      <c r="J22" s="50"/>
      <c r="K22" s="50"/>
      <c r="L22" s="56"/>
      <c r="M22" s="332"/>
    </row>
    <row r="23" spans="1:13">
      <c r="A23" s="342"/>
      <c r="B23" s="56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79"/>
    </row>
    <row r="24" spans="1:13" s="3" customFormat="1" ht="27.75">
      <c r="A24" s="337" t="s">
        <v>70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131"/>
      <c r="M24" s="332"/>
    </row>
    <row r="25" spans="1:13">
      <c r="A25" s="339">
        <v>3.1</v>
      </c>
      <c r="B25" s="52" t="s">
        <v>71</v>
      </c>
      <c r="C25" s="52"/>
      <c r="D25" s="36"/>
      <c r="E25" s="55"/>
      <c r="F25" s="55"/>
      <c r="G25" s="55"/>
      <c r="H25" s="55"/>
      <c r="I25" s="55"/>
      <c r="J25" s="55"/>
      <c r="K25" s="55"/>
      <c r="L25" s="56"/>
      <c r="M25" s="332"/>
    </row>
    <row r="26" spans="1:13" ht="126.75" customHeight="1">
      <c r="A26" s="346"/>
      <c r="B26" s="500" t="s">
        <v>1111</v>
      </c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79"/>
    </row>
    <row r="27" spans="1:13">
      <c r="A27" s="339">
        <v>3.2</v>
      </c>
      <c r="B27" s="52" t="s">
        <v>72</v>
      </c>
      <c r="C27" s="52"/>
      <c r="D27" s="52"/>
      <c r="E27" s="61"/>
      <c r="F27" s="62"/>
      <c r="G27" s="62"/>
      <c r="H27" s="62"/>
      <c r="I27" s="62"/>
      <c r="J27" s="62"/>
      <c r="K27" s="62"/>
      <c r="L27" s="55"/>
      <c r="M27" s="332"/>
    </row>
    <row r="28" spans="1:13">
      <c r="A28" s="342"/>
      <c r="B28" s="536" t="s">
        <v>73</v>
      </c>
      <c r="C28" s="537"/>
      <c r="D28" s="403" t="s">
        <v>74</v>
      </c>
      <c r="E28" s="407" t="s">
        <v>1035</v>
      </c>
      <c r="F28" s="407" t="s">
        <v>1032</v>
      </c>
      <c r="G28" s="407" t="s">
        <v>1033</v>
      </c>
      <c r="H28" s="407" t="s">
        <v>1034</v>
      </c>
      <c r="I28" s="408" t="s">
        <v>1110</v>
      </c>
      <c r="J28" s="62"/>
      <c r="K28" s="62"/>
      <c r="L28" s="55"/>
      <c r="M28" s="332"/>
    </row>
    <row r="29" spans="1:13" ht="21.75" customHeight="1">
      <c r="A29" s="342"/>
      <c r="B29" s="6" t="s">
        <v>77</v>
      </c>
      <c r="C29" s="7"/>
      <c r="D29" s="8"/>
      <c r="E29" s="9"/>
      <c r="F29" s="9"/>
      <c r="G29" s="9"/>
      <c r="H29" s="9"/>
      <c r="I29" s="294"/>
      <c r="J29" s="62"/>
      <c r="K29" s="62"/>
      <c r="L29" s="55"/>
      <c r="M29" s="332"/>
    </row>
    <row r="30" spans="1:13">
      <c r="A30" s="342"/>
      <c r="B30" s="10" t="s">
        <v>78</v>
      </c>
      <c r="C30" s="11"/>
      <c r="D30" s="308"/>
      <c r="E30" s="309"/>
      <c r="F30" s="309"/>
      <c r="G30" s="309"/>
      <c r="H30" s="309"/>
      <c r="I30" s="349"/>
      <c r="J30" s="62"/>
      <c r="K30" s="62"/>
      <c r="L30" s="55"/>
      <c r="M30" s="332"/>
    </row>
    <row r="31" spans="1:13" ht="18.75" customHeight="1">
      <c r="A31" s="342"/>
      <c r="B31" s="13"/>
      <c r="C31" s="14"/>
      <c r="D31" s="15"/>
      <c r="E31" s="312"/>
      <c r="F31" s="312"/>
      <c r="G31" s="312"/>
      <c r="H31" s="312"/>
      <c r="I31" s="313"/>
      <c r="J31" s="62"/>
      <c r="K31" s="62"/>
      <c r="L31" s="55"/>
      <c r="M31" s="332"/>
    </row>
    <row r="32" spans="1:13" ht="21.75" customHeight="1">
      <c r="A32" s="342"/>
      <c r="B32" s="16" t="s">
        <v>79</v>
      </c>
      <c r="C32" s="17"/>
      <c r="D32" s="18"/>
      <c r="E32" s="315"/>
      <c r="F32" s="315"/>
      <c r="G32" s="315"/>
      <c r="H32" s="315"/>
      <c r="I32" s="316"/>
      <c r="J32" s="62"/>
      <c r="K32" s="62"/>
      <c r="L32" s="55"/>
      <c r="M32" s="332"/>
    </row>
    <row r="33" spans="1:13" ht="18.75" customHeight="1">
      <c r="A33" s="342"/>
      <c r="B33" s="10" t="s">
        <v>78</v>
      </c>
      <c r="C33" s="11"/>
      <c r="D33" s="12"/>
      <c r="E33" s="309"/>
      <c r="F33" s="309"/>
      <c r="G33" s="309"/>
      <c r="H33" s="309"/>
      <c r="I33" s="310"/>
      <c r="J33" s="62"/>
      <c r="K33" s="62"/>
      <c r="L33" s="55"/>
      <c r="M33" s="332"/>
    </row>
    <row r="34" spans="1:13" ht="18.75" customHeight="1">
      <c r="A34" s="342"/>
      <c r="B34" s="13"/>
      <c r="C34" s="14"/>
      <c r="D34" s="15"/>
      <c r="E34" s="312"/>
      <c r="F34" s="312"/>
      <c r="G34" s="312"/>
      <c r="H34" s="312"/>
      <c r="I34" s="313"/>
      <c r="J34" s="62"/>
      <c r="K34" s="62"/>
      <c r="L34" s="55"/>
      <c r="M34" s="332"/>
    </row>
    <row r="35" spans="1:13" ht="21.75" customHeight="1">
      <c r="A35" s="342"/>
      <c r="B35" s="16" t="s">
        <v>80</v>
      </c>
      <c r="C35" s="17"/>
      <c r="D35" s="18"/>
      <c r="E35" s="315"/>
      <c r="F35" s="315"/>
      <c r="G35" s="315"/>
      <c r="H35" s="315"/>
      <c r="I35" s="316"/>
      <c r="J35" s="62"/>
      <c r="K35" s="62"/>
      <c r="L35" s="55"/>
      <c r="M35" s="332"/>
    </row>
    <row r="36" spans="1:13" s="2" customFormat="1" ht="18.75" customHeight="1">
      <c r="A36" s="342"/>
      <c r="B36" s="10" t="s">
        <v>78</v>
      </c>
      <c r="C36" s="19"/>
      <c r="D36" s="12"/>
      <c r="E36" s="309"/>
      <c r="F36" s="309"/>
      <c r="G36" s="309"/>
      <c r="H36" s="309"/>
      <c r="I36" s="310"/>
      <c r="J36" s="62"/>
      <c r="K36" s="62"/>
      <c r="L36" s="55"/>
      <c r="M36" s="332"/>
    </row>
    <row r="37" spans="1:13" ht="18.75" customHeight="1">
      <c r="A37" s="342"/>
      <c r="B37" s="20"/>
      <c r="C37" s="14"/>
      <c r="D37" s="21"/>
      <c r="E37" s="312"/>
      <c r="F37" s="312"/>
      <c r="G37" s="312"/>
      <c r="H37" s="312"/>
      <c r="I37" s="313"/>
      <c r="J37" s="62"/>
      <c r="K37" s="62"/>
      <c r="L37" s="55"/>
      <c r="M37" s="332"/>
    </row>
    <row r="38" spans="1:13" s="34" customFormat="1">
      <c r="A38" s="337" t="s">
        <v>81</v>
      </c>
      <c r="B38" s="56"/>
      <c r="C38" s="56"/>
      <c r="D38" s="56"/>
      <c r="E38" s="56"/>
      <c r="F38" s="56"/>
      <c r="G38" s="56"/>
      <c r="H38" s="56"/>
      <c r="I38" s="56"/>
      <c r="J38" s="62"/>
      <c r="K38" s="56"/>
      <c r="L38" s="131"/>
      <c r="M38" s="332"/>
    </row>
    <row r="39" spans="1:13">
      <c r="A39" s="339">
        <v>4.0999999999999996</v>
      </c>
      <c r="B39" s="527" t="s">
        <v>1022</v>
      </c>
      <c r="C39" s="527"/>
      <c r="D39" s="526">
        <f>E50+F50+G50+H50</f>
        <v>0</v>
      </c>
      <c r="E39" s="526"/>
      <c r="F39" s="350" t="s">
        <v>0</v>
      </c>
      <c r="G39" s="56"/>
      <c r="H39" s="56"/>
      <c r="I39" s="397"/>
      <c r="J39" s="56"/>
      <c r="K39" s="56"/>
      <c r="L39" s="56"/>
      <c r="M39" s="332"/>
    </row>
    <row r="40" spans="1:13">
      <c r="A40" s="342"/>
      <c r="B40" s="63"/>
      <c r="C40" s="63"/>
      <c r="D40" s="56"/>
      <c r="E40" s="63"/>
      <c r="F40" s="63"/>
      <c r="G40" s="63"/>
      <c r="H40" s="351" t="s">
        <v>82</v>
      </c>
      <c r="I40" s="404"/>
      <c r="J40" s="56"/>
      <c r="K40" s="56"/>
      <c r="L40" s="131"/>
      <c r="M40" s="332"/>
    </row>
    <row r="41" spans="1:13">
      <c r="A41" s="342"/>
      <c r="B41" s="528" t="s">
        <v>83</v>
      </c>
      <c r="C41" s="529"/>
      <c r="D41" s="530"/>
      <c r="E41" s="405" t="s">
        <v>1035</v>
      </c>
      <c r="F41" s="406" t="s">
        <v>1032</v>
      </c>
      <c r="G41" s="406" t="s">
        <v>1033</v>
      </c>
      <c r="H41" s="406" t="s">
        <v>1034</v>
      </c>
      <c r="I41" s="406" t="s">
        <v>1109</v>
      </c>
      <c r="J41" s="56"/>
      <c r="K41" s="56"/>
      <c r="L41" s="131"/>
      <c r="M41" s="332"/>
    </row>
    <row r="42" spans="1:13" ht="21" customHeight="1">
      <c r="A42" s="342"/>
      <c r="B42" s="415" t="s">
        <v>84</v>
      </c>
      <c r="C42" s="416"/>
      <c r="D42" s="417"/>
      <c r="E42" s="409"/>
      <c r="F42" s="22"/>
      <c r="G42" s="296"/>
      <c r="H42" s="296"/>
      <c r="I42" s="424">
        <f>SUM(E42:H42)</f>
        <v>0</v>
      </c>
      <c r="J42" s="56"/>
      <c r="K42" s="56"/>
      <c r="L42" s="131"/>
      <c r="M42" s="332"/>
    </row>
    <row r="43" spans="1:13" ht="21" customHeight="1">
      <c r="A43" s="342"/>
      <c r="B43" s="415" t="s">
        <v>85</v>
      </c>
      <c r="C43" s="416"/>
      <c r="D43" s="423"/>
      <c r="E43" s="410"/>
      <c r="F43" s="23"/>
      <c r="G43" s="23"/>
      <c r="H43" s="23"/>
      <c r="I43" s="424">
        <f t="shared" ref="I43:I49" si="0">SUM(E43:H43)</f>
        <v>0</v>
      </c>
      <c r="J43" s="56"/>
      <c r="K43" s="56"/>
      <c r="L43" s="131"/>
      <c r="M43" s="332"/>
    </row>
    <row r="44" spans="1:13" ht="21" customHeight="1">
      <c r="A44" s="342"/>
      <c r="B44" s="421" t="s">
        <v>86</v>
      </c>
      <c r="C44" s="422"/>
      <c r="D44" s="414"/>
      <c r="E44" s="410"/>
      <c r="F44" s="23"/>
      <c r="G44" s="23"/>
      <c r="H44" s="23"/>
      <c r="I44" s="424">
        <f t="shared" si="0"/>
        <v>0</v>
      </c>
      <c r="J44" s="56"/>
      <c r="K44" s="56"/>
      <c r="L44" s="131"/>
      <c r="M44" s="332"/>
    </row>
    <row r="45" spans="1:13" ht="21" customHeight="1">
      <c r="A45" s="342"/>
      <c r="B45" s="418" t="s">
        <v>87</v>
      </c>
      <c r="C45" s="419"/>
      <c r="D45" s="420"/>
      <c r="E45" s="410"/>
      <c r="F45" s="23"/>
      <c r="G45" s="23"/>
      <c r="H45" s="23"/>
      <c r="I45" s="424">
        <f t="shared" si="0"/>
        <v>0</v>
      </c>
      <c r="J45" s="56"/>
      <c r="K45" s="56"/>
      <c r="L45" s="131"/>
      <c r="M45" s="332"/>
    </row>
    <row r="46" spans="1:13" ht="21" customHeight="1">
      <c r="A46" s="342"/>
      <c r="B46" s="418" t="s">
        <v>88</v>
      </c>
      <c r="C46" s="419"/>
      <c r="D46" s="420"/>
      <c r="E46" s="411"/>
      <c r="F46" s="23"/>
      <c r="G46" s="297"/>
      <c r="H46" s="297"/>
      <c r="I46" s="424">
        <f t="shared" si="0"/>
        <v>0</v>
      </c>
      <c r="J46" s="56"/>
      <c r="K46" s="56"/>
      <c r="L46" s="131"/>
      <c r="M46" s="332"/>
    </row>
    <row r="47" spans="1:13">
      <c r="A47" s="342"/>
      <c r="B47" s="546" t="s">
        <v>1084</v>
      </c>
      <c r="C47" s="583"/>
      <c r="D47" s="423"/>
      <c r="E47" s="411"/>
      <c r="F47" s="23"/>
      <c r="G47" s="297"/>
      <c r="H47" s="297"/>
      <c r="I47" s="424">
        <f t="shared" si="0"/>
        <v>0</v>
      </c>
      <c r="J47" s="56"/>
      <c r="K47" s="56"/>
      <c r="L47" s="131"/>
      <c r="M47" s="332"/>
    </row>
    <row r="48" spans="1:13">
      <c r="A48" s="342"/>
      <c r="B48" s="412" t="s">
        <v>1085</v>
      </c>
      <c r="C48" s="413"/>
      <c r="D48" s="414"/>
      <c r="E48" s="411"/>
      <c r="F48" s="23"/>
      <c r="G48" s="297"/>
      <c r="H48" s="297"/>
      <c r="I48" s="424">
        <f t="shared" si="0"/>
        <v>0</v>
      </c>
      <c r="J48" s="56"/>
      <c r="K48" s="56"/>
      <c r="L48" s="131"/>
      <c r="M48" s="332"/>
    </row>
    <row r="49" spans="1:13">
      <c r="A49" s="342"/>
      <c r="B49" s="412" t="s">
        <v>464</v>
      </c>
      <c r="C49" s="413"/>
      <c r="D49" s="414"/>
      <c r="E49" s="411"/>
      <c r="F49" s="23"/>
      <c r="G49" s="297"/>
      <c r="H49" s="297"/>
      <c r="I49" s="424">
        <f t="shared" si="0"/>
        <v>0</v>
      </c>
      <c r="J49" s="56"/>
      <c r="K49" s="56"/>
      <c r="L49" s="131"/>
      <c r="M49" s="56"/>
    </row>
    <row r="50" spans="1:13">
      <c r="A50" s="342"/>
      <c r="B50" s="542" t="s">
        <v>1026</v>
      </c>
      <c r="C50" s="581"/>
      <c r="D50" s="543"/>
      <c r="E50" s="64">
        <f>SUM(E42:E49)</f>
        <v>0</v>
      </c>
      <c r="F50" s="64">
        <f>SUM(F42:F49)</f>
        <v>0</v>
      </c>
      <c r="G50" s="298">
        <f t="shared" ref="G50" si="1">SUM(G42:G49)</f>
        <v>0</v>
      </c>
      <c r="H50" s="298">
        <f>SUM(H42:H49)</f>
        <v>0</v>
      </c>
      <c r="I50" s="298">
        <f>SUM(I42:I49)</f>
        <v>0</v>
      </c>
      <c r="J50" s="56"/>
      <c r="K50" s="56"/>
      <c r="L50" s="131"/>
      <c r="M50" s="56"/>
    </row>
    <row r="51" spans="1:13">
      <c r="A51" s="397"/>
      <c r="B51" s="544" t="s">
        <v>221</v>
      </c>
      <c r="C51" s="582"/>
      <c r="D51" s="545"/>
      <c r="E51" s="64"/>
      <c r="F51" s="64"/>
      <c r="G51" s="298"/>
      <c r="H51" s="298"/>
      <c r="I51" s="298"/>
      <c r="J51" s="56"/>
      <c r="K51" s="56"/>
      <c r="L51" s="131"/>
      <c r="M51" s="56"/>
    </row>
    <row r="52" spans="1:13" ht="27.75">
      <c r="A52" s="337" t="s">
        <v>89</v>
      </c>
      <c r="B52" s="352"/>
      <c r="C52" s="352"/>
      <c r="D52" s="352"/>
      <c r="E52" s="352"/>
      <c r="F52" s="352"/>
      <c r="G52" s="352"/>
      <c r="H52" s="352"/>
      <c r="I52" s="404"/>
      <c r="J52" s="56"/>
      <c r="K52" s="3"/>
      <c r="L52" s="131"/>
      <c r="M52" s="56"/>
    </row>
    <row r="53" spans="1:13">
      <c r="A53" s="346">
        <v>5.0999999999999996</v>
      </c>
      <c r="B53" s="353" t="s">
        <v>216</v>
      </c>
      <c r="C53" s="66"/>
      <c r="D53" s="36"/>
      <c r="E53" s="36"/>
      <c r="F53" s="36"/>
      <c r="G53" s="36"/>
      <c r="H53" s="36"/>
      <c r="I53" s="36"/>
      <c r="J53" s="36"/>
      <c r="K53" s="36"/>
      <c r="L53" s="56"/>
      <c r="M53" s="332"/>
    </row>
    <row r="54" spans="1:13" ht="49.5" customHeight="1">
      <c r="A54" s="354"/>
      <c r="B54" s="510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70"/>
    </row>
    <row r="55" spans="1:13" s="59" customFormat="1" ht="23.25">
      <c r="A55" s="355"/>
      <c r="B55" s="97" t="s">
        <v>1083</v>
      </c>
      <c r="C55" s="356"/>
      <c r="D55" s="67"/>
      <c r="E55" s="67"/>
      <c r="F55" s="67"/>
      <c r="G55" s="67"/>
      <c r="H55" s="67"/>
      <c r="I55" s="67"/>
      <c r="J55" s="67"/>
      <c r="K55" s="67"/>
      <c r="L55" s="130"/>
      <c r="M55" s="357"/>
    </row>
    <row r="56" spans="1:13">
      <c r="A56" s="346">
        <v>5.2</v>
      </c>
      <c r="B56" s="52" t="s">
        <v>1091</v>
      </c>
      <c r="C56" s="52"/>
      <c r="D56" s="36"/>
      <c r="E56" s="36"/>
      <c r="F56" s="36"/>
      <c r="G56" s="36"/>
      <c r="H56" s="36"/>
      <c r="I56" s="36"/>
      <c r="J56" s="36"/>
      <c r="K56" s="36"/>
      <c r="L56" s="56"/>
      <c r="M56" s="332"/>
    </row>
    <row r="57" spans="1:13">
      <c r="A57" s="354"/>
      <c r="B57" s="510"/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70"/>
    </row>
    <row r="58" spans="1:13">
      <c r="A58" s="354"/>
      <c r="B58" s="97" t="s">
        <v>1092</v>
      </c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2"/>
    </row>
    <row r="59" spans="1:13">
      <c r="A59" s="346">
        <v>5.3</v>
      </c>
      <c r="B59" s="353" t="s">
        <v>90</v>
      </c>
      <c r="C59" s="36"/>
      <c r="D59" s="36"/>
      <c r="E59" s="36"/>
      <c r="F59" s="36"/>
      <c r="G59" s="36"/>
      <c r="H59" s="36"/>
      <c r="I59" s="36"/>
      <c r="J59" s="36"/>
      <c r="K59" s="36"/>
      <c r="L59" s="56"/>
      <c r="M59" s="332"/>
    </row>
    <row r="60" spans="1:13" ht="18.75" customHeight="1">
      <c r="A60" s="342"/>
      <c r="B60" s="510"/>
      <c r="C60" s="510"/>
      <c r="D60" s="510"/>
      <c r="E60" s="510"/>
      <c r="F60" s="510"/>
      <c r="G60" s="510"/>
      <c r="H60" s="510"/>
      <c r="I60" s="510"/>
      <c r="J60" s="510"/>
      <c r="K60" s="510"/>
      <c r="L60" s="510"/>
      <c r="M60" s="570"/>
    </row>
    <row r="61" spans="1:13">
      <c r="A61" s="348">
        <v>5.4</v>
      </c>
      <c r="B61" s="333" t="s">
        <v>217</v>
      </c>
      <c r="C61" s="333"/>
      <c r="D61" s="508"/>
      <c r="E61" s="508"/>
      <c r="F61" s="508"/>
      <c r="G61" s="351" t="s">
        <v>91</v>
      </c>
      <c r="H61" s="508"/>
      <c r="I61" s="508"/>
      <c r="J61" s="508"/>
      <c r="K61" s="508"/>
      <c r="L61" s="56"/>
      <c r="M61" s="332"/>
    </row>
    <row r="62" spans="1:13">
      <c r="A62" s="348"/>
      <c r="B62" s="333" t="s">
        <v>92</v>
      </c>
      <c r="C62" s="333"/>
      <c r="D62" s="508"/>
      <c r="E62" s="508"/>
      <c r="F62" s="508"/>
      <c r="G62" s="351" t="s">
        <v>93</v>
      </c>
      <c r="H62" s="508"/>
      <c r="I62" s="508"/>
      <c r="J62" s="508"/>
      <c r="K62" s="508"/>
      <c r="L62" s="56"/>
      <c r="M62" s="332"/>
    </row>
    <row r="63" spans="1:13" ht="10.5" customHeight="1">
      <c r="A63" s="348"/>
      <c r="B63" s="333"/>
      <c r="C63" s="333"/>
      <c r="D63" s="93"/>
      <c r="E63" s="93"/>
      <c r="F63" s="94"/>
      <c r="G63" s="351"/>
      <c r="H63" s="95"/>
      <c r="I63" s="95"/>
      <c r="J63" s="95"/>
      <c r="K63" s="95"/>
      <c r="L63" s="56"/>
      <c r="M63" s="332"/>
    </row>
    <row r="64" spans="1:13" s="80" customFormat="1">
      <c r="A64" s="78" t="s">
        <v>222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96"/>
    </row>
    <row r="65" spans="1:13" s="72" customFormat="1">
      <c r="A65" s="81" t="s">
        <v>1090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3"/>
    </row>
    <row r="66" spans="1:13" ht="18" customHeight="1"/>
    <row r="67" spans="1:13" s="2" customFormat="1">
      <c r="A67" s="2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3" ht="19.5" customHeight="1"/>
    <row r="69" spans="1:13" ht="19.5" customHeight="1"/>
    <row r="70" spans="1:13" ht="17.25" customHeight="1"/>
    <row r="71" spans="1:13" s="2" customFormat="1" ht="18.75" customHeight="1">
      <c r="A71" s="2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3" spans="1:13" ht="19.5" customHeight="1"/>
  </sheetData>
  <dataConsolidate/>
  <mergeCells count="26">
    <mergeCell ref="B41:D41"/>
    <mergeCell ref="B50:D50"/>
    <mergeCell ref="B51:D51"/>
    <mergeCell ref="B57:M57"/>
    <mergeCell ref="B60:M60"/>
    <mergeCell ref="B47:C47"/>
    <mergeCell ref="D61:F61"/>
    <mergeCell ref="H61:K61"/>
    <mergeCell ref="D62:F62"/>
    <mergeCell ref="H62:K62"/>
    <mergeCell ref="B54:M54"/>
    <mergeCell ref="B39:C39"/>
    <mergeCell ref="D39:E39"/>
    <mergeCell ref="B26:M26"/>
    <mergeCell ref="C21:M21"/>
    <mergeCell ref="C23:M23"/>
    <mergeCell ref="B12:M12"/>
    <mergeCell ref="C15:M15"/>
    <mergeCell ref="C17:M17"/>
    <mergeCell ref="C19:M19"/>
    <mergeCell ref="B28:C28"/>
    <mergeCell ref="D9:M9"/>
    <mergeCell ref="A1:M1"/>
    <mergeCell ref="D4:M4"/>
    <mergeCell ref="D5:M5"/>
    <mergeCell ref="D6:M6"/>
  </mergeCells>
  <dataValidations count="1">
    <dataValidation type="list" allowBlank="1" showInputMessage="1" showErrorMessage="1" sqref="D7">
      <formula1>ประเภท1</formula1>
    </dataValidation>
  </dataValidations>
  <printOptions horizontalCentered="1"/>
  <pageMargins left="0.59055118110236227" right="0" top="0.6692913385826772" bottom="0.47244094488188981" header="0" footer="0"/>
  <pageSetup paperSize="9" scale="58" orientation="portrait" r:id="rId1"/>
  <headerFooter alignWithMargins="0"/>
  <rowBreaks count="1" manualBreakCount="1">
    <brk id="26" max="12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30"/>
  <sheetViews>
    <sheetView zoomScaleNormal="100" zoomScaleSheetLayoutView="110" workbookViewId="0">
      <selection activeCell="B16" sqref="B15:B16"/>
    </sheetView>
  </sheetViews>
  <sheetFormatPr defaultRowHeight="23.25"/>
  <cols>
    <col min="1" max="1" width="52.5" style="84" customWidth="1"/>
    <col min="2" max="2" width="65.6640625" style="86" customWidth="1"/>
    <col min="3" max="14" width="8.1640625" style="85" customWidth="1"/>
    <col min="15" max="16384" width="9.33203125" style="84"/>
  </cols>
  <sheetData>
    <row r="1" spans="1:15" s="90" customFormat="1" ht="27.75">
      <c r="A1" s="584" t="s">
        <v>1219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15" s="90" customFormat="1" ht="22.5" customHeight="1">
      <c r="A2" s="460" t="s">
        <v>851</v>
      </c>
      <c r="B2" s="91"/>
      <c r="C2" s="91"/>
      <c r="D2" s="91"/>
      <c r="E2" s="91"/>
      <c r="F2" s="91"/>
      <c r="G2" s="91"/>
      <c r="H2" s="91"/>
      <c r="I2" s="208"/>
      <c r="J2" s="91"/>
      <c r="K2" s="267"/>
      <c r="L2" s="461"/>
      <c r="M2" s="461"/>
      <c r="N2" s="461"/>
    </row>
    <row r="3" spans="1:15" s="90" customFormat="1" ht="24">
      <c r="A3" s="585" t="s">
        <v>209</v>
      </c>
      <c r="B3" s="586" t="s">
        <v>459</v>
      </c>
      <c r="C3" s="589" t="s">
        <v>1230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1"/>
    </row>
    <row r="4" spans="1:15" s="90" customFormat="1" ht="24">
      <c r="A4" s="585"/>
      <c r="B4" s="587"/>
      <c r="C4" s="592" t="s">
        <v>1035</v>
      </c>
      <c r="D4" s="593"/>
      <c r="E4" s="593"/>
      <c r="F4" s="592" t="s">
        <v>1032</v>
      </c>
      <c r="G4" s="593"/>
      <c r="H4" s="593"/>
      <c r="I4" s="592" t="s">
        <v>1033</v>
      </c>
      <c r="J4" s="593"/>
      <c r="K4" s="593"/>
      <c r="L4" s="592" t="s">
        <v>1034</v>
      </c>
      <c r="M4" s="593"/>
      <c r="N4" s="594"/>
    </row>
    <row r="5" spans="1:15" s="89" customFormat="1" ht="24">
      <c r="A5" s="585"/>
      <c r="B5" s="588"/>
      <c r="C5" s="274" t="s">
        <v>101</v>
      </c>
      <c r="D5" s="274" t="s">
        <v>102</v>
      </c>
      <c r="E5" s="274" t="s">
        <v>103</v>
      </c>
      <c r="F5" s="274" t="s">
        <v>104</v>
      </c>
      <c r="G5" s="274" t="s">
        <v>105</v>
      </c>
      <c r="H5" s="274" t="s">
        <v>106</v>
      </c>
      <c r="I5" s="274" t="s">
        <v>107</v>
      </c>
      <c r="J5" s="274" t="s">
        <v>108</v>
      </c>
      <c r="K5" s="274" t="s">
        <v>109</v>
      </c>
      <c r="L5" s="274" t="s">
        <v>110</v>
      </c>
      <c r="M5" s="274" t="s">
        <v>111</v>
      </c>
      <c r="N5" s="274" t="s">
        <v>112</v>
      </c>
    </row>
    <row r="6" spans="1:15" ht="24">
      <c r="A6" s="141"/>
      <c r="B6" s="141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89"/>
    </row>
    <row r="7" spans="1:15" ht="24">
      <c r="A7" s="141"/>
      <c r="B7" s="141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89"/>
    </row>
    <row r="8" spans="1:15">
      <c r="A8" s="141"/>
      <c r="B8" s="141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</row>
    <row r="9" spans="1:15">
      <c r="A9" s="141"/>
      <c r="B9" s="141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</row>
    <row r="10" spans="1:15">
      <c r="A10" s="141"/>
      <c r="B10" s="141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</row>
    <row r="11" spans="1:15">
      <c r="A11" s="141"/>
      <c r="B11" s="141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</row>
    <row r="12" spans="1:15">
      <c r="A12" s="141"/>
      <c r="B12" s="141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</row>
    <row r="13" spans="1:15">
      <c r="A13" s="141"/>
      <c r="B13" s="141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</row>
    <row r="14" spans="1:15">
      <c r="A14" s="141"/>
      <c r="B14" s="141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</row>
    <row r="15" spans="1:15">
      <c r="A15" s="141"/>
      <c r="B15" s="141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</row>
    <row r="16" spans="1:15" s="1" customFormat="1" ht="24">
      <c r="A16" s="142"/>
      <c r="B16" s="142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7"/>
    </row>
    <row r="17" spans="1:15" s="1" customFormat="1" ht="24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7"/>
    </row>
    <row r="18" spans="1:15" s="1" customFormat="1" ht="24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5" s="1" customFormat="1" ht="24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5" s="1" customFormat="1" ht="2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5">
      <c r="O21" s="87"/>
    </row>
    <row r="22" spans="1:15">
      <c r="A22" s="88"/>
      <c r="O22" s="87"/>
    </row>
    <row r="23" spans="1:15">
      <c r="O23" s="87"/>
    </row>
    <row r="24" spans="1:15">
      <c r="O24" s="87"/>
    </row>
    <row r="25" spans="1:15">
      <c r="O25" s="87"/>
    </row>
    <row r="26" spans="1:15">
      <c r="O26" s="87"/>
    </row>
    <row r="27" spans="1:15">
      <c r="O27" s="87"/>
    </row>
    <row r="28" spans="1:15">
      <c r="B28" s="84"/>
      <c r="O28" s="87"/>
    </row>
    <row r="29" spans="1:15">
      <c r="B29" s="84"/>
      <c r="O29" s="87"/>
    </row>
    <row r="30" spans="1:15">
      <c r="B30" s="84"/>
    </row>
  </sheetData>
  <dataConsolidate/>
  <mergeCells count="8">
    <mergeCell ref="A1:N1"/>
    <mergeCell ref="A3:A5"/>
    <mergeCell ref="B3:B5"/>
    <mergeCell ref="C3:N3"/>
    <mergeCell ref="C4:E4"/>
    <mergeCell ref="F4:H4"/>
    <mergeCell ref="I4:K4"/>
    <mergeCell ref="L4:N4"/>
  </mergeCells>
  <printOptions horizontalCentered="1"/>
  <pageMargins left="0.19685039370078741" right="0.19685039370078741" top="0.70866141732283472" bottom="0.59055118110236227" header="0.31496062992125984" footer="0.31496062992125984"/>
  <pageSetup paperSize="9"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S25"/>
  <sheetViews>
    <sheetView view="pageBreakPreview" topLeftCell="C1" zoomScale="110" zoomScaleNormal="100" zoomScaleSheetLayoutView="110" workbookViewId="0">
      <selection activeCell="R4" sqref="R4:R5"/>
    </sheetView>
  </sheetViews>
  <sheetFormatPr defaultRowHeight="23.25"/>
  <cols>
    <col min="1" max="1" width="44.5" style="84" customWidth="1"/>
    <col min="2" max="2" width="25.33203125" style="84" customWidth="1"/>
    <col min="3" max="3" width="18.83203125" style="86" customWidth="1"/>
    <col min="4" max="4" width="39.33203125" style="86" customWidth="1"/>
    <col min="5" max="5" width="13.1640625" style="86" customWidth="1"/>
    <col min="6" max="8" width="7.33203125" style="85" customWidth="1"/>
    <col min="9" max="9" width="7" style="85" bestFit="1" customWidth="1"/>
    <col min="10" max="17" width="7.33203125" style="85" customWidth="1"/>
    <col min="18" max="18" width="12.33203125" style="84" bestFit="1" customWidth="1"/>
    <col min="19" max="19" width="9.33203125" style="271"/>
    <col min="20" max="16384" width="9.33203125" style="84"/>
  </cols>
  <sheetData>
    <row r="1" spans="1:19" s="90" customFormat="1" ht="27.75">
      <c r="A1" s="584" t="s">
        <v>1228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267"/>
      <c r="S1" s="267"/>
    </row>
    <row r="2" spans="1:19" s="90" customFormat="1" ht="22.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267"/>
      <c r="S2" s="267"/>
    </row>
    <row r="3" spans="1:19" s="90" customFormat="1" ht="24">
      <c r="A3" s="595" t="s">
        <v>209</v>
      </c>
      <c r="B3" s="595" t="s">
        <v>223</v>
      </c>
      <c r="C3" s="595" t="s">
        <v>73</v>
      </c>
      <c r="D3" s="586" t="s">
        <v>1</v>
      </c>
      <c r="E3" s="595" t="s">
        <v>74</v>
      </c>
      <c r="F3" s="589" t="s">
        <v>1229</v>
      </c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1"/>
      <c r="S3" s="267"/>
    </row>
    <row r="4" spans="1:19" s="90" customFormat="1" ht="24">
      <c r="A4" s="595"/>
      <c r="B4" s="595"/>
      <c r="C4" s="595"/>
      <c r="D4" s="587"/>
      <c r="E4" s="595"/>
      <c r="F4" s="592" t="s">
        <v>1031</v>
      </c>
      <c r="G4" s="593"/>
      <c r="H4" s="593"/>
      <c r="I4" s="592" t="s">
        <v>1032</v>
      </c>
      <c r="J4" s="593"/>
      <c r="K4" s="593"/>
      <c r="L4" s="592" t="s">
        <v>1033</v>
      </c>
      <c r="M4" s="593"/>
      <c r="N4" s="593"/>
      <c r="O4" s="592" t="s">
        <v>1034</v>
      </c>
      <c r="P4" s="593"/>
      <c r="Q4" s="593"/>
      <c r="R4" s="596" t="s">
        <v>347</v>
      </c>
      <c r="S4" s="267"/>
    </row>
    <row r="5" spans="1:19" s="89" customFormat="1" ht="24">
      <c r="A5" s="595"/>
      <c r="B5" s="595"/>
      <c r="C5" s="595" t="s">
        <v>73</v>
      </c>
      <c r="D5" s="588"/>
      <c r="E5" s="595"/>
      <c r="F5" s="272" t="s">
        <v>101</v>
      </c>
      <c r="G5" s="272" t="s">
        <v>102</v>
      </c>
      <c r="H5" s="272" t="s">
        <v>103</v>
      </c>
      <c r="I5" s="272" t="s">
        <v>104</v>
      </c>
      <c r="J5" s="272" t="s">
        <v>105</v>
      </c>
      <c r="K5" s="272" t="s">
        <v>106</v>
      </c>
      <c r="L5" s="272" t="s">
        <v>107</v>
      </c>
      <c r="M5" s="272" t="s">
        <v>108</v>
      </c>
      <c r="N5" s="272" t="s">
        <v>109</v>
      </c>
      <c r="O5" s="272" t="s">
        <v>110</v>
      </c>
      <c r="P5" s="272" t="s">
        <v>111</v>
      </c>
      <c r="Q5" s="273" t="s">
        <v>112</v>
      </c>
      <c r="R5" s="596"/>
      <c r="S5" s="268"/>
    </row>
    <row r="6" spans="1:19" ht="24">
      <c r="A6" s="141"/>
      <c r="B6" s="141"/>
      <c r="C6" s="141"/>
      <c r="D6" s="141"/>
      <c r="E6" s="320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1"/>
      <c r="Q6" s="321"/>
      <c r="R6" s="321"/>
      <c r="S6" s="269"/>
    </row>
    <row r="7" spans="1:19" ht="23.25" customHeight="1">
      <c r="A7" s="141"/>
      <c r="B7" s="141"/>
      <c r="C7" s="141"/>
      <c r="D7" s="141"/>
      <c r="E7" s="320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1"/>
      <c r="Q7" s="321"/>
      <c r="R7" s="321"/>
      <c r="S7" s="269"/>
    </row>
    <row r="8" spans="1:19" ht="23.25" customHeight="1">
      <c r="A8" s="141"/>
      <c r="B8" s="141"/>
      <c r="C8" s="141"/>
      <c r="D8" s="141"/>
      <c r="E8" s="320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1"/>
      <c r="Q8" s="321"/>
      <c r="R8" s="321"/>
      <c r="S8" s="269"/>
    </row>
    <row r="9" spans="1:19" ht="21.75" customHeight="1">
      <c r="A9" s="141"/>
      <c r="B9" s="141"/>
      <c r="C9" s="141"/>
      <c r="D9" s="141"/>
      <c r="E9" s="320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1"/>
      <c r="Q9" s="321"/>
      <c r="R9" s="321"/>
      <c r="S9" s="269"/>
    </row>
    <row r="10" spans="1:19" ht="23.25" customHeight="1">
      <c r="A10" s="141"/>
      <c r="B10" s="141"/>
      <c r="C10" s="141"/>
      <c r="D10" s="141"/>
      <c r="E10" s="320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1"/>
      <c r="Q10" s="321"/>
      <c r="R10" s="321"/>
      <c r="S10" s="269"/>
    </row>
    <row r="11" spans="1:19" ht="23.25" customHeight="1">
      <c r="A11" s="141"/>
      <c r="B11" s="141"/>
      <c r="C11" s="141"/>
      <c r="D11" s="141"/>
      <c r="E11" s="320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1"/>
      <c r="Q11" s="321"/>
      <c r="R11" s="321"/>
      <c r="S11" s="269"/>
    </row>
    <row r="12" spans="1:19" ht="21.75" customHeight="1">
      <c r="A12" s="141"/>
      <c r="B12" s="141"/>
      <c r="C12" s="141"/>
      <c r="D12" s="141"/>
      <c r="E12" s="320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1"/>
      <c r="Q12" s="321"/>
      <c r="R12" s="321"/>
      <c r="S12" s="269"/>
    </row>
    <row r="13" spans="1:19" ht="23.25" customHeight="1">
      <c r="A13" s="141"/>
      <c r="B13" s="141"/>
      <c r="C13" s="141"/>
      <c r="D13" s="141"/>
      <c r="E13" s="320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1"/>
      <c r="Q13" s="321"/>
      <c r="R13" s="321"/>
      <c r="S13" s="269"/>
    </row>
    <row r="14" spans="1:19" ht="23.25" customHeight="1">
      <c r="A14" s="141"/>
      <c r="B14" s="141"/>
      <c r="C14" s="141"/>
      <c r="D14" s="141"/>
      <c r="E14" s="320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1"/>
      <c r="Q14" s="321"/>
      <c r="R14" s="321"/>
      <c r="S14" s="269"/>
    </row>
    <row r="15" spans="1:19" ht="23.25" customHeight="1">
      <c r="A15" s="141"/>
      <c r="B15" s="141"/>
      <c r="C15" s="141"/>
      <c r="D15" s="141"/>
      <c r="E15" s="320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1"/>
      <c r="Q15" s="321"/>
      <c r="R15" s="321"/>
      <c r="S15" s="269"/>
    </row>
    <row r="16" spans="1:19">
      <c r="R16" s="87"/>
      <c r="S16" s="270"/>
    </row>
    <row r="17" spans="1:19">
      <c r="A17" s="88"/>
      <c r="R17" s="87"/>
      <c r="S17" s="270"/>
    </row>
    <row r="18" spans="1:19">
      <c r="R18" s="87"/>
      <c r="S18" s="270"/>
    </row>
    <row r="19" spans="1:19">
      <c r="R19" s="87"/>
      <c r="S19" s="270"/>
    </row>
    <row r="20" spans="1:19">
      <c r="R20" s="87"/>
      <c r="S20" s="270"/>
    </row>
    <row r="21" spans="1:19">
      <c r="R21" s="87"/>
      <c r="S21" s="270"/>
    </row>
    <row r="22" spans="1:19">
      <c r="R22" s="87"/>
      <c r="S22" s="270"/>
    </row>
    <row r="23" spans="1:19">
      <c r="C23" s="84"/>
      <c r="D23" s="84"/>
      <c r="E23" s="84"/>
      <c r="R23" s="87"/>
      <c r="S23" s="270"/>
    </row>
    <row r="24" spans="1:19">
      <c r="C24" s="84"/>
      <c r="D24" s="84"/>
      <c r="E24" s="84"/>
      <c r="R24" s="87"/>
      <c r="S24" s="270"/>
    </row>
    <row r="25" spans="1:19">
      <c r="C25" s="84"/>
      <c r="D25" s="84"/>
      <c r="E25" s="84"/>
    </row>
  </sheetData>
  <dataConsolidate/>
  <mergeCells count="12">
    <mergeCell ref="A1:Q1"/>
    <mergeCell ref="D3:D5"/>
    <mergeCell ref="E3:E5"/>
    <mergeCell ref="C3:C5"/>
    <mergeCell ref="B3:B5"/>
    <mergeCell ref="A3:A5"/>
    <mergeCell ref="F3:R3"/>
    <mergeCell ref="F4:H4"/>
    <mergeCell ref="I4:K4"/>
    <mergeCell ref="L4:N4"/>
    <mergeCell ref="O4:Q4"/>
    <mergeCell ref="R4:R5"/>
  </mergeCells>
  <dataValidations count="1">
    <dataValidation type="list" allowBlank="1" showInputMessage="1" showErrorMessage="1" sqref="C6">
      <formula1>ตัวชี้วัด</formula1>
    </dataValidation>
  </dataValidations>
  <printOptions horizontalCentered="1"/>
  <pageMargins left="0.19685039370078741" right="0.19685039370078741" top="0.70866141732283472" bottom="0.59055118110236227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69</vt:i4>
      </vt:variant>
    </vt:vector>
  </HeadingPairs>
  <TitlesOfParts>
    <vt:vector size="88" baseType="lpstr">
      <vt:lpstr>แนวทางการจัดทำ</vt:lpstr>
      <vt:lpstr>เอกสารนำส่ง</vt:lpstr>
      <vt:lpstr>No. 4</vt:lpstr>
      <vt:lpstr>No. 4.1</vt:lpstr>
      <vt:lpstr>No. 4.2</vt:lpstr>
      <vt:lpstr>Ind.3.2</vt:lpstr>
      <vt:lpstr>No. 3.2.1 คก.ย่อย</vt:lpstr>
      <vt:lpstr>No. 4.3</vt:lpstr>
      <vt:lpstr>No. 4.4</vt:lpstr>
      <vt:lpstr>No. 4.5</vt:lpstr>
      <vt:lpstr>Ind.3.5</vt:lpstr>
      <vt:lpstr>No. 4.6</vt:lpstr>
      <vt:lpstr>No. 4.7</vt:lpstr>
      <vt:lpstr>Ind.Commitment Item</vt:lpstr>
      <vt:lpstr>Ind..3.7</vt:lpstr>
      <vt:lpstr>Explanation no.3.7</vt:lpstr>
      <vt:lpstr>สูตรแผนงาน</vt:lpstr>
      <vt:lpstr>สูตรCI</vt:lpstr>
      <vt:lpstr>CIik</vt:lpstr>
      <vt:lpstr>functionalarea</vt:lpstr>
      <vt:lpstr>Level_1</vt:lpstr>
      <vt:lpstr>Level2_1</vt:lpstr>
      <vt:lpstr>Level2_2</vt:lpstr>
      <vt:lpstr>Level2_3</vt:lpstr>
      <vt:lpstr>Level2_4</vt:lpstr>
      <vt:lpstr>Level3_1</vt:lpstr>
      <vt:lpstr>Level3_2</vt:lpstr>
      <vt:lpstr>Level3_3</vt:lpstr>
      <vt:lpstr>Level3_4</vt:lpstr>
      <vt:lpstr>Level3_5</vt:lpstr>
      <vt:lpstr>Level3_6</vt:lpstr>
      <vt:lpstr>Level3_7</vt:lpstr>
      <vt:lpstr>Level3_8</vt:lpstr>
      <vt:lpstr>Level3_9</vt:lpstr>
      <vt:lpstr>Logic</vt:lpstr>
      <vt:lpstr>Logic_Table</vt:lpstr>
      <vt:lpstr>'Ind.Commitment Item'!Print_Area</vt:lpstr>
      <vt:lpstr>'No. 3.2.1 คก.ย่อย'!Print_Area</vt:lpstr>
      <vt:lpstr>'No. 4.2'!Print_Area</vt:lpstr>
      <vt:lpstr>'No. 4.3'!Print_Area</vt:lpstr>
      <vt:lpstr>'No. 4.4'!Print_Area</vt:lpstr>
      <vt:lpstr>'No. 4.6'!Print_Area</vt:lpstr>
      <vt:lpstr>แนวทางการจัดทำ!Print_Area</vt:lpstr>
      <vt:lpstr>สูตรแผนงาน!Print_Area</vt:lpstr>
      <vt:lpstr>เอกสารนำส่ง!Print_Area</vt:lpstr>
      <vt:lpstr>'Explanation no.3.7'!Print_Titles</vt:lpstr>
      <vt:lpstr>'No. 4.6'!Print_Titles</vt:lpstr>
      <vt:lpstr>Table_Logic</vt:lpstr>
      <vt:lpstr>ค.พร้อมของการบริหารจัดการ</vt:lpstr>
      <vt:lpstr>ค.พร้อมบุคลากร</vt:lpstr>
      <vt:lpstr>ค.พร้อมพื้นที่ดำเนินโครงการ</vt:lpstr>
      <vt:lpstr>ความเสี่ยงที่อาจเกิดขึ้น</vt:lpstr>
      <vt:lpstr>โครงการ</vt:lpstr>
      <vt:lpstr>โครงการสร้างความเสมอภาคเพื่อรองรับสังคมผู้สูงอายุ</vt:lpstr>
      <vt:lpstr>ตัวชี้วัด</vt:lpstr>
      <vt:lpstr>นย.รัฐบาล</vt:lpstr>
      <vt:lpstr>ประเภท1</vt:lpstr>
      <vt:lpstr>ประเภทแผนงาน</vt:lpstr>
      <vt:lpstr>ปสก.ค.เชี่ยวชาญ</vt:lpstr>
      <vt:lpstr>เป้าหมายให้บริการหน่วยงาน</vt:lpstr>
      <vt:lpstr>ผลผลิต3</vt:lpstr>
      <vt:lpstr>แผนงาน</vt:lpstr>
      <vt:lpstr>แผนงานบูรณาการ</vt:lpstr>
      <vt:lpstr>แผนงานบูรณาการขับเคลื่อนการแก้ไขปัญหาจังหวัดชายแดนภาคใต้</vt:lpstr>
      <vt:lpstr>แผนงานบูรณาการเขตพัฒนาพิเศษภาคตะวันออก</vt:lpstr>
      <vt:lpstr>แผนงานบูรณาการจัดการมลพิษและสิ่งแวดล้อม</vt:lpstr>
      <vt:lpstr>แผนงานบูรณาการเชิงยุทธศาสตร์</vt:lpstr>
      <vt:lpstr>แผนงานบูรณาการต่อต้านทุจริตและประพฤติมิชอบ</vt:lpstr>
      <vt:lpstr>แผนงานบูรณาการเตรียมความพร้อมเพื่อรองรับสังคมสูงวัย</vt:lpstr>
      <vt:lpstr>แผนงานบูรณาการบริหารจัดการทรัพยากรน้ำ</vt:lpstr>
      <vt:lpstr>แผนงานบูรณาการป้องกันปราบปรามและบำบัดรักษาผู้ติดยาเสพติด</vt:lpstr>
      <vt:lpstr>แผนงานบูรณาการพัฒนาคุณภาพการศึกษาและการเรียนรู้</vt:lpstr>
      <vt:lpstr>แผนงานบูรณาการพัฒนาด้านคมนาคมและระบบโลจิสติกส์</vt:lpstr>
      <vt:lpstr>แผนงานบูรณาการพัฒนาผู้ประกอบการและวิสาหกิจขนาดกลางและขนาดย่อมสู่สากล</vt:lpstr>
      <vt:lpstr>แผนงานบูรณาการพัฒนาพื้นที่เขตเศรษฐกิจพิเศษ</vt:lpstr>
      <vt:lpstr>แผนงานบูรณาการพัฒนาพื้นที่ระดับภาค</vt:lpstr>
      <vt:lpstr>แผนงานบูรณาการพัฒนาและส่งเสริมเศรษฐกิจฐานราก</vt:lpstr>
      <vt:lpstr>แผนงานบูรณาการพัฒนาอุตสาหกรรมและบริการแห่งอนาคต</vt:lpstr>
      <vt:lpstr>แผนงานบูรณาการสร้างรายได้จากการท่องเที่ยว</vt:lpstr>
      <vt:lpstr>แผนงานพฐ.ยุท</vt:lpstr>
      <vt:lpstr>แผนงานพื้นฐาน</vt:lpstr>
      <vt:lpstr>แผนงานพื้นฐานด้านการพัฒนาและเสริมสร้างศักยภาพทรัพยากรมนุษย์</vt:lpstr>
      <vt:lpstr>แผนงานยุทธศาสตร์</vt:lpstr>
      <vt:lpstr>แผนงานยุทธศาสตร์เพื่อสนับสนุนด้านการพัฒนาและเสริมสร้างศักยภาพทรัพยากรมนุษย์</vt:lpstr>
      <vt:lpstr>แผนงานยุทธศาสตร์สร้างความเสมอภาคทางการศึกษา</vt:lpstr>
      <vt:lpstr>แผนงานยุทธศาสตร์สร้างเสริมให้คนมีสุขภาวะที่ดี</vt:lpstr>
      <vt:lpstr>พันธกิจ</vt:lpstr>
      <vt:lpstr>ยุทธฯมหาลัย1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installPLE</cp:lastModifiedBy>
  <cp:lastPrinted>2020-02-26T08:37:08Z</cp:lastPrinted>
  <dcterms:created xsi:type="dcterms:W3CDTF">2016-02-25T06:32:52Z</dcterms:created>
  <dcterms:modified xsi:type="dcterms:W3CDTF">2020-09-14T02:54:16Z</dcterms:modified>
</cp:coreProperties>
</file>