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25" windowWidth="20115" windowHeight="7575" activeTab="0"/>
  </bookViews>
  <sheets>
    <sheet name="แบบรายงาน PA KPI" sheetId="1" r:id="rId1"/>
  </sheets>
  <definedNames>
    <definedName name="_xlfn.AGGREGATE" hidden="1">#NAME?</definedName>
    <definedName name="_xlnm.Print_Titles" localSheetId="0">'แบบรายงาน PA KPI'!$4:$5</definedName>
  </definedNames>
  <calcPr fullCalcOnLoad="1"/>
</workbook>
</file>

<file path=xl/sharedStrings.xml><?xml version="1.0" encoding="utf-8"?>
<sst xmlns="http://schemas.openxmlformats.org/spreadsheetml/2006/main" count="317" uniqueCount="143">
  <si>
    <t>หน่วยนับ</t>
  </si>
  <si>
    <t>การคิด</t>
  </si>
  <si>
    <t>รอบ 6 เดือน</t>
  </si>
  <si>
    <t>จำนวนผลงานตีพิมพ์</t>
  </si>
  <si>
    <t>เรื่อง</t>
  </si>
  <si>
    <t>การอ้างอิงเฉลี่ยของผลงานตีพิมพ์ย้อนหลัง 5 ปี</t>
  </si>
  <si>
    <t>ครั้ง/เรื่อง</t>
  </si>
  <si>
    <t>- จำนวนการอ้างอิงผลงานตีพิมพ์ ปี 2551</t>
  </si>
  <si>
    <t>- จำนวนการอ้างอิงผลงานตีพิมพ์ ปี 2552</t>
  </si>
  <si>
    <t>- จำนวนการอ้างอิงผลงานตีพิมพ์ ปี 2553</t>
  </si>
  <si>
    <t>- จำนวนการอ้างอิงผลงานตีพิมพ์ ปี 2554</t>
  </si>
  <si>
    <t>จำนวนโครงการวิจัยที่เสนอต่อองค์กรให้ทุนต่างประเทศ และโครงการวิจัยที่ได้รับการสนับสนุนจากภาคเอกชนทั้งในและต่างประเทศ</t>
  </si>
  <si>
    <t>ปีงบประมาณ</t>
  </si>
  <si>
    <t>จำนวนผลงานวิจัยที่ก่อให้เกิดรายได้ หรือผลกระทบเชิงเศรษฐกิจ สังคม หรือนโยบาย</t>
  </si>
  <si>
    <t xml:space="preserve">ร้อยละของบัณฑิตที่ได้งานทำ/ศึกษาต่อ และ/หรือ เป็นเจ้าของธุรกิจ ภายใน 6 เดือน </t>
  </si>
  <si>
    <t>ร้อยละ</t>
  </si>
  <si>
    <t>ปีการศึกษา</t>
  </si>
  <si>
    <t>ระดับปริญญาตรี</t>
  </si>
  <si>
    <t>- จำนวนบัณฑิตทั้งหมดของส่วนงานที่สำเร็จการศึกษา และได้งานทำ ภายในระยะ 6 เดือน</t>
  </si>
  <si>
    <t>คน</t>
  </si>
  <si>
    <t>- จำนวนบัณฑิตทั้งหมดของส่วนงานที่สำเร็จการศึกษา และ ศึกษาต่อ ภายในระยะ 6 เดือน</t>
  </si>
  <si>
    <t>- จำนวนบัณฑิตทั้งหมดของส่วนงานที่สำเร็จการศึกษา และ เป็นเจ้าของธุรกิจ ภายในระยะ 6 เดือน</t>
  </si>
  <si>
    <t>ระดับปริญญาโท</t>
  </si>
  <si>
    <t>การประเมินบัณฑิตมหิดลตามคุณลักษณะที่พึงประสงค์ หลังการทำงาน 1  ปี โดยผู้ใช้บัณฑิต ได้ระดับความพึงพอใจ</t>
  </si>
  <si>
    <t>ระดับ</t>
  </si>
  <si>
    <t>โครงการ</t>
  </si>
  <si>
    <t xml:space="preserve">ยุทธศาสตร์ 4 Internationalization สร้างความเป็นสากล  </t>
  </si>
  <si>
    <t>จำนวนนักศึกษาที่มีประสบการณ์ทางวิชาการ/วิชาชีพ ในต่างประเทศ (มากกว่าหรือ = 4 สัปดาห์)</t>
  </si>
  <si>
    <t>จำนวนนักศึกษาต่างชาติเต็มเวลา</t>
  </si>
  <si>
    <t>- ระดับปริญญาตรี</t>
  </si>
  <si>
    <t>- ระดับบัณฑิตศึกษา</t>
  </si>
  <si>
    <t>-  Resident/Fellow</t>
  </si>
  <si>
    <t>N/A</t>
  </si>
  <si>
    <t>จำนวนนักศึกษาต่างชาติแลกเปลี่ยน (มากกว่าหรือ = 4 สัปดาห์)</t>
  </si>
  <si>
    <t>คะแนนเฉลี่ย Happiness</t>
  </si>
  <si>
    <t>คะแนน</t>
  </si>
  <si>
    <t>ด้านการเงิน (Financial Risk) [ความเสี่ยง]</t>
  </si>
  <si>
    <t>มี/ไม่มี</t>
  </si>
  <si>
    <t>ด้านปฏิบัติตามกฎหมาย/ระเบียบ/ข้อบังคับ/ประกาศ (Compliance Risk) [ความเสี่ยง]</t>
  </si>
  <si>
    <t>ด้านการดำเนินงาน (Operational Risk) [ความเสี่ยง]</t>
  </si>
  <si>
    <t>ด้านกลยุทธ์ (Strategic Risk) [ความเสี่ยง]</t>
  </si>
  <si>
    <t>ร้อยละของจำนวนนักศึกษาบรรลุ Core Value ของมหาวิทยาลัย</t>
  </si>
  <si>
    <t>รอบ 12 เดือน</t>
  </si>
  <si>
    <t>ผลการดำเนินงาน</t>
  </si>
  <si>
    <t>ร้อยละของจำนวนบุคลากรบรรลุ Core Value ของมหาวิทยาลัย</t>
  </si>
  <si>
    <t>การนำเข้าข้อมูลในระบบสารสนเทศเพื่อการดำเนินการและบริหารจัดการพันธกิจหลัก และ ERP ที่ถูกต้อง สามารถรวบรวมและรายงานเป็นข้อมูลเพื่อการบริหาร อย่างน้อย 80% ได้ที่ระดับมหาวิทยาลัย ภายในเวลา 30 วัน</t>
  </si>
  <si>
    <t xml:space="preserve">มีระบบบริหารความเสี่ยงภายใน (ERM) ครบ 4 ด้าน   </t>
  </si>
  <si>
    <t xml:space="preserve">คะแนนของส่วนงานที่ประเมินด้วยเกณฑ์ EdPEx </t>
  </si>
  <si>
    <t xml:space="preserve">จำนวนกิจกรรม KM/CoP </t>
  </si>
  <si>
    <t>กิจกรรม</t>
  </si>
  <si>
    <t xml:space="preserve">ร้อยละของอาจารย์ปริญญาเอกหรือเทียบเท่า </t>
  </si>
  <si>
    <t xml:space="preserve">ร้อยละของศาสตราจารย์รวมกับรองศาสตราจารย์ </t>
  </si>
  <si>
    <t>ร้อยละของบุคลากรสายสนับสนุนที่ได้รับการเลื่อนตำแหน่งสูงขึ้นภายในเวลาที่เหมาะสม</t>
  </si>
  <si>
    <t>ตัวชี้วัด</t>
  </si>
  <si>
    <t>8.3.1 ด้านการศึกษา</t>
  </si>
  <si>
    <t>8.3.2 ด้านการวิจัย</t>
  </si>
  <si>
    <t>8.3.3 อื่นๆ</t>
  </si>
  <si>
    <t xml:space="preserve">ยุทธศาสตร์ 6 ICT-based University  </t>
  </si>
  <si>
    <t>ยุทธศาสตร์ 7 EC Hamony in Diversity</t>
  </si>
  <si>
    <t>ยุทธศาสตร์ 8 MA Management for Sustainability</t>
  </si>
  <si>
    <t xml:space="preserve">  ยุทธศาสตร์ 9 HU Human Resource Excellence</t>
  </si>
  <si>
    <t>- คณาจารย์ที่ดำรงตำแหน่งศาสตราจารย์ (ตามเกณฑ์ที่มหาวิทยาลัยกำหนด)</t>
  </si>
  <si>
    <t>- คณาจารย์ที่ดำรงตำแหน่งรองศาสตราจารย์ (ตามเกณฑ์ที่มหาวิทยาลัยกำหนด)</t>
  </si>
  <si>
    <t>- คณาจารย์ประจำทั้งหมด (ตามเกณฑ์ที่มหาวิทยาลัยกำหนด)</t>
  </si>
  <si>
    <t>- บุคลากรสายสนับสนุนที่ได้รับการแต่งตั้งให้ดำรงตำแหน่งระดับสูง</t>
  </si>
  <si>
    <t>-อาจารย์ปริญญาเอกหรือเทียบเท่า (ตามเกณฑ์ที่มหาวิทยาลัยกำหนด)</t>
  </si>
  <si>
    <t>- บุคลากรสายสนับสนุนที่มีคุณสมบัติด้านระยะเวลาครบตามเกณฑ์การเสนอขอตำแหน่ง</t>
  </si>
  <si>
    <t>- จำนวนการอ้างอิงผลงานตีพิมพ์ ปี 2555</t>
  </si>
  <si>
    <t xml:space="preserve">ยุทธศาสตร์ 3 Healthcare and Services Excellence  </t>
  </si>
  <si>
    <t>ยุทธศาสตร์ที่ 1  Research Excellence</t>
  </si>
  <si>
    <t>ยุทธศาสตร์ที่ 2  Transformative Education</t>
  </si>
  <si>
    <t xml:space="preserve">ยุทธศาสตร์ 5 Social Responsibility </t>
  </si>
  <si>
    <t>-จำนวนผลงานวิจัยที่นำไปสู่การเปลี่ยนแปลงเชิงสังคมหรือเป็นประโยชน์ต่อการเปลี่ยนแปลงในทางที่ดีของสังคม</t>
  </si>
  <si>
    <t>42/55</t>
  </si>
  <si>
    <t>มี</t>
  </si>
  <si>
    <t>รอบ 9 เดือน</t>
  </si>
  <si>
    <t>- TQF ระดับปริญญาตรี</t>
  </si>
  <si>
    <t>- TQF ระดับปริญญาโท</t>
  </si>
  <si>
    <t>เป้าหมายปี 2557</t>
  </si>
  <si>
    <t>จำนวนผลงานวิจัยของบุคลากรประจำของส่วนงานหรือที่ปฏิบัติงานเป็นประจำในส่วนงานที่ตีพิมพ์ในวารสารวิชาการ ระดับนานาชาติ (เฉพาะผลงานที่เป็นนักวิจัยหลัก)</t>
  </si>
  <si>
    <t>-จำนวนผลงานวิจัยของบุคลากรประจำของส่วนงานสายวิชาการหรือที่ปฏิบัติงานเป็นประจำในส่วนงานที่ตีพิมพ์ในวารสารวิชาการ ระดับนานาชาติ (เฉพาะผลงานที่เป็นนักวิจัยหลัก)</t>
  </si>
  <si>
    <t>-จำนวนผลงานวิจัยของบุคลากรประจำของส่วนงานสายสนับสนุนหรือที่ปฏิบัติงานเป็นประจำในส่วนงานที่ตีพิมพ์ในวารสารวิชาการ ระดับนานาชาติ (เฉพาะผลงานที่เป็นนักวิจัยหลัก)</t>
  </si>
  <si>
    <t>-จำนวนผลงานวิจัยของบุคลากรประจำของส่วนงานอื่นๆ เช่น นักศึกษา นักวิจัยอาคันตุกะ หรือที่ปฏิบัติงานเป็นประจำในส่วนงานที่ตีพิมพ์ในวารสารวิชาการ ระดับนานาชาติ (เฉพาะผลงานที่เป็นนักวิจัยหลัก)</t>
  </si>
  <si>
    <t>จำนวนผลงานวิจัยของบุคลากรประจำของส่วนงานที่ตีพิมพ์ในวารสารวิชาการ ระดับชาติ (เฉพาะผลงานที่เป็นนักวิจัยหลัก)</t>
  </si>
  <si>
    <t>-จำนวนผลงานวิจัยของบุคลากรประจำของส่วนงานสายวิชาการหรือที่ปฏิบัติงานเป็นประจำในส่วนงานที่ตีพิมพ์ในวารสารวิชาการ ระดับชาติ (เฉพาะผลงานที่เป็นนักวิจัยหลัก)</t>
  </si>
  <si>
    <t>-จำนวนผลงานวิจัยของบุคลากรประจำของส่วนงานสายสนับสนุนหรือที่ปฏิบัติงานเป็นประจำในส่วนงานที่ตีพิมพ์ในวารสารวิชาการ ระดับชาติ (เฉพาะผลงานที่เป็นนักวิจัยหลัก)</t>
  </si>
  <si>
    <t>-จำนวนผลงานวิจัยของบุคลากรประจำของส่วนงานอื่นๆ เช่น นักศึกษา นักวิจัยอาคันตุกะ หรือที่ปฏิบัติงานเป็นประจำในส่วนงานที่ตีพิมพ์ในวารสารวิชาการ ระดับชาติ (เฉพาะผลงานที่เป็นนักวิจัยหลัก)</t>
  </si>
  <si>
    <t>จำนวนผลงานวิจัยของบุคลากรประจำของส่วนงานหรือที่ปฏิบัติงานเป็นประจำในส่วนงานที่ตีพิมพ์ในวารสารวิชาการระดับนานาชาติ (เฉพาะผลงานที่เป็นนักวิจัยร่วม)</t>
  </si>
  <si>
    <t>-จำนวนผลงานวิจัยของบุคลากรประจำของส่วนงานสายวิชาการหรือที่ปฏิบัติงานเป็นประจำในส่วนงานที่ตีพิมพ์ในวารสารวิชาการ ระดับนานาชาติ (เฉพาะผลงานที่เป็นนักวิจัยร่วม)</t>
  </si>
  <si>
    <t>-จำนวนผลงานวิจัยของบุคลากรประจำของส่วนงานสายสนับสนุนหรือที่ปฏิบัติงานเป็นประจำในส่วนงานที่ตีพิมพ์ในวารสารวิชาการ ระดับนานาชาติ (เฉพาะผลงานที่เป็นนักวิจัยร่วม)</t>
  </si>
  <si>
    <t>-จำนวนผลงานวิจัยของบุคลากรประจำของส่วนงานอื่นๆ เช่น นักศึกษา นักวิจัยอาคันตุกะ หรือที่ปฏิบัติงานเป็นประจำในส่วนงานที่ตีพิมพ์ในวารสารวิชาการ ระดับนานาชาติ (เฉพาะผลงานที่เป็นนักวิจัยร่วม)</t>
  </si>
  <si>
    <t>จำนวนผลงานวิจัยของบุคลากรประจำของส่วนงานที่ตีพิมพ์ในวารสารวิชาการระดับชาติ (เฉพาะผลงานที่เป็นนักวิจัยร่วม)</t>
  </si>
  <si>
    <t>จำนวนผลงานวิจัยของบุคลากรประจำของส่วนงานสายวิชาการหรือที่ปฏิบัติงานเป็นประจำในส่วนงานที่ตีพิมพ์ในวารสารวิชาการ ระดับชาติ (เฉพาะผลงานที่เป็นนักวิจัยร่วม)</t>
  </si>
  <si>
    <t>จำนวนผลงานวิจัยของบุคลากรประจำของส่วนงานสายสนับสนุนหรือที่ปฏิบัติงานเป็นประจำในส่วนงานที่ตีพิมพ์ในวารสารวิชาการ ระดับชาติ (เฉพาะผลงานที่เป็นนักวิจัยร่วม)</t>
  </si>
  <si>
    <t>จำนวนผลงานวิจัยของบุคลากรประจำของส่วนงานอื่นๆ เช่น นักศึกษา นักวิจัยอาคันตุกะ หรือที่ปฏิบัติงานเป็นประจำในส่วนงานที่ตีพิมพ์ในวารสารวิชาการ ระดับชาติ (เฉพาะผลงานที่เป็นนักวิจัยร่วม)</t>
  </si>
  <si>
    <t>ปีปฏิทิน</t>
  </si>
  <si>
    <t>-จำนวนการอ้างอิงผลงานตีพิมพ์ ปี 2556</t>
  </si>
  <si>
    <t>-จำนวนโครงการวิจัยที่ได้รับการสนับสนุนจากภาคเอกชนภายในประเทศ</t>
  </si>
  <si>
    <t>-จำนวนโครงการวิจัยที่ได้รับการสนับสนุนจากภาคเอกชนของต่างประเทศ</t>
  </si>
  <si>
    <t xml:space="preserve">ปีปฏิทิน </t>
  </si>
  <si>
    <t xml:space="preserve">ปีการศึกษา </t>
  </si>
  <si>
    <t>- จำนวนบัณฑิตทั้งหมดของส่วนงานที่สำเร็จการศึกษาในปีการศึกษา 2556</t>
  </si>
  <si>
    <t>จำนวนนักศึกษาและศิษย์เก่าที่ได้รับรางวัลระดับชาติ/นานาชาติ หรือผู้นำสูงสุดขององค์กร</t>
  </si>
  <si>
    <t>-นักศึกษาที่ได้รับรางวัลระดับชาติ/นานาชาติ</t>
  </si>
  <si>
    <t>-นักศึกษาที่เป็นผู้นำสูงสุดขององค์กรภายนอกมหาวิทยาลัยระดับชาติ/นานาชาติ</t>
  </si>
  <si>
    <t xml:space="preserve">-ศิษย์เก่าที่ได้รับรางวัลระดับชาติ/นานาชาติ </t>
  </si>
  <si>
    <t>-ศิษย์เก่าที่เป็นผู้นำสูงสุดขององค์กร</t>
  </si>
  <si>
    <t>จำนวนกิจกรรม Best Practice ในวิชาชีพเทียบเคียงระดับนานาชาติ หรือ Center of Excellence ที่ได้รับการรับรองระดับนานาชาติ</t>
  </si>
  <si>
    <t>-กิจกรรม Best Practice ในวิชาชีพเทียบเคียงระดับนานาชาติ</t>
  </si>
  <si>
    <t>-Center of Excellence ที่ได้รับการรับรองระดับนานาชาติ</t>
  </si>
  <si>
    <t>จำนวนใบรับรองที่หน่วยงานได้รับการรับรองมาตรฐานคุณภาพการบริการระดับชาติหรือนานาชาติ หรือ สถานพยาบาลที่ได้รับการรับรองมาตรฐานคุณภาพ</t>
  </si>
  <si>
    <t>ใบรับรอง</t>
  </si>
  <si>
    <t>-  ใบรับรองที่หน่วยงานได้รับการรับรองมาตรฐานคุณภาพการบริการระดับชาติ</t>
  </si>
  <si>
    <t>-  ใบรับรองที่หน่วยงานได้รับการรับรองมาตรฐานคุณภาพการบริการระดับนานาชาติ</t>
  </si>
  <si>
    <t>- สถานพยาบาลที่ได้รับการรับรองมาตรฐานคุณภาพโรงพยาบาล (HA) ขั้นที่ 3 หรือมาตรฐานนานาชาติ (JCI,TQC)</t>
  </si>
  <si>
    <t xml:space="preserve">ปีงบประมาณ </t>
  </si>
  <si>
    <t>ร้อยละของจำนวนอาจารย์ต่างชาติเต็มเวลา/Visiting Professor มากกว่า 1 เดือน</t>
  </si>
  <si>
    <t>จำนวนอาจารย์ทั้งหมดของส่วนงาน</t>
  </si>
  <si>
    <t>จำนวนอาจารย์ต่างชาติเต็มเวลา/Visiting Professor (มากกว่า 1 เดือน)</t>
  </si>
  <si>
    <t>-จำนวนอาจารย์ต่างชาติเต็มเวลา</t>
  </si>
  <si>
    <t>-จำนวนอาจารย์ต่างชาติที่ทำงานไม่เต็มเวลาแต่ปฏิบัติงานเทียบเท่า 1 เดือนใน 1 ปี</t>
  </si>
  <si>
    <t>-จำนวน Visiting Professor</t>
  </si>
  <si>
    <t>จำนวนโครงการที่ได้รับการยกย่องและมีความต่อเนื่องว่าเป็นประโยชน์ต่อผู้ด้อยโอกาส ชุมชน/สังคมและประเทศชาติ  (มุ่งเน้นกิจกรรมที่สร้างความเข้มแข็งต่อชุมชน)</t>
  </si>
  <si>
    <t>อัตราการใช้น้ำมันลดลง  (เปรียบเทียบกับปีที่ผ่านมา)</t>
  </si>
  <si>
    <t>อัตราการใช้น้ำลดลง  (เปรียบเทียบกับปีที่ผ่านมา)</t>
  </si>
  <si>
    <t>อัตราการใช้ไฟฟ้าลดลง (เปรียบเทียบกับปีที่ผ่านมา)</t>
  </si>
  <si>
    <t>อัตราการใช้กระดาษในสำนักงานลดลง  (เปรียบเทียบกับปีที่ผ่านมา)</t>
  </si>
  <si>
    <t>รอบ 3 เดือน</t>
  </si>
  <si>
    <r>
      <rPr>
        <b/>
        <u val="single"/>
        <sz val="8"/>
        <color indexed="8"/>
        <rFont val="Tahoma"/>
        <family val="2"/>
      </rPr>
      <t>&gt;</t>
    </r>
    <r>
      <rPr>
        <b/>
        <sz val="8"/>
        <color indexed="8"/>
        <rFont val="Tahoma"/>
        <family val="2"/>
      </rPr>
      <t>0</t>
    </r>
  </si>
  <si>
    <t>-จำนวนโครงการวิจัยที่เสนอต่อองค์กรนานาชาติ หน่วยงานให้ทุนของต่างประเทศหรือองค์กรการกุศลที่ให้ทุนในระดับนานาชาติ</t>
  </si>
  <si>
    <t>-จำนวนโครงการวิจัยที่ได้รับการสนับสนุนจากภาคเอกชนทั้งในและต่างประเทศ</t>
  </si>
  <si>
    <t>-จำนวนผลงานวิจัยของบุคลากรประจำที่ทำให้มหาวิทยาลัยมีรายได้จากผลงานวิจัยหรือทรัพย์สินทางปัญญาอันเกิดจากผลงานวิจัย</t>
  </si>
  <si>
    <t>-จำนวนผลงานวิจัยของบุคลากรประจำของส่วนงานที่ทำให้องค์กรทั้งภาครัฐและเอกชนนอกมหาวิทยาลัยที่รับถ่ายทอดผลงานวิจัยมีรายได้หรือลดค่าใช้จ่าย</t>
  </si>
  <si>
    <t>-จำนวนผลงานวิจัยที่นำไปสู่การเปลี่ยนแปลงเชิงนโยบายในรูปแบบต่างๆ</t>
  </si>
  <si>
    <t>12/50</t>
  </si>
  <si>
    <t>104/36</t>
  </si>
  <si>
    <t>147/29</t>
  </si>
  <si>
    <t>118/26</t>
  </si>
  <si>
    <r>
      <rPr>
        <b/>
        <u val="single"/>
        <sz val="11"/>
        <rFont val="Tahoma"/>
        <family val="2"/>
      </rPr>
      <t>การกรอกข้อมูล</t>
    </r>
    <r>
      <rPr>
        <b/>
        <sz val="11"/>
        <rFont val="Tahoma"/>
        <family val="2"/>
      </rPr>
      <t xml:space="preserve"> ขอให้กรอกข้อมูลผลการดำเนินงานที่ได้ </t>
    </r>
    <r>
      <rPr>
        <b/>
        <sz val="11"/>
        <color indexed="13"/>
        <rFont val="Tahoma"/>
        <family val="2"/>
      </rPr>
      <t xml:space="preserve">ในช่องแถบสีเหลือง </t>
    </r>
    <r>
      <rPr>
        <b/>
        <sz val="11"/>
        <color indexed="10"/>
        <rFont val="Tahoma"/>
        <family val="2"/>
      </rPr>
      <t>ช่องแถบสีแดงไม่ต้องดำเนินการ</t>
    </r>
  </si>
  <si>
    <t>-จำนวนการอ้างอิงผลงานตีพิมพ์ ปี 2557</t>
  </si>
  <si>
    <r>
      <rPr>
        <sz val="8"/>
        <color indexed="8"/>
        <rFont val="Tahoma"/>
        <family val="2"/>
      </rPr>
      <t xml:space="preserve">ปีการศึกษา56 </t>
    </r>
    <r>
      <rPr>
        <sz val="8"/>
        <color indexed="10"/>
        <rFont val="Tahoma"/>
        <family val="2"/>
      </rPr>
      <t>(เด็กที่จบปีกศ. 55)</t>
    </r>
  </si>
  <si>
    <t>ปีการศึกษา 56</t>
  </si>
  <si>
    <t xml:space="preserve">แบบติดตามผลการจัดทำข้อตกลงการปฏิบัติงานของส่วนงาน (PA) ประจำปีงบประมาณ 2557 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</si>
</sst>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_-;\-* #,##0_-;_-* &quot;-&quot;??_-;_-@_-"/>
    <numFmt numFmtId="192" formatCode="#,##0.0000"/>
    <numFmt numFmtId="193" formatCode="0.0"/>
    <numFmt numFmtId="194" formatCode="_-* #,##0.0_-;\-* #,##0.0_-;_-* &quot;-&quot;??_-;_-@_-"/>
    <numFmt numFmtId="195" formatCode="_-* #,##0.0_-;\-* #,##0.0_-;_-* &quot;-&quot;?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0000000"/>
    <numFmt numFmtId="202" formatCode="#,##0.0"/>
    <numFmt numFmtId="203" formatCode="[&lt;=99999999][$-D000000]0\-####\-####;[$-D000000]#\-####\-####"/>
  </numFmts>
  <fonts count="65">
    <font>
      <sz val="11"/>
      <color rgb="FF000000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u val="single"/>
      <sz val="8"/>
      <color indexed="8"/>
      <name val="Tahoma"/>
      <family val="2"/>
    </font>
    <font>
      <sz val="8"/>
      <color indexed="10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9"/>
      <name val="Tahoma"/>
      <family val="2"/>
    </font>
    <font>
      <b/>
      <sz val="11"/>
      <color indexed="13"/>
      <name val="Tahoma"/>
      <family val="2"/>
    </font>
    <font>
      <b/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color indexed="63"/>
      <name val="Tahoma"/>
      <family val="2"/>
    </font>
    <font>
      <u val="single"/>
      <sz val="8"/>
      <color indexed="8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1F1F1F"/>
      <name val="Tahoma"/>
      <family val="2"/>
    </font>
    <font>
      <b/>
      <u val="single"/>
      <sz val="8"/>
      <color rgb="FF000000"/>
      <name val="Tahoma"/>
      <family val="2"/>
    </font>
    <font>
      <sz val="8"/>
      <color rgb="FFFF0000"/>
      <name val="Tahoma"/>
      <family val="2"/>
    </font>
    <font>
      <u val="single"/>
      <sz val="8"/>
      <color rgb="FF000000"/>
      <name val="Tahoma"/>
      <family val="2"/>
    </font>
    <font>
      <sz val="8"/>
      <color theme="1"/>
      <name val="Tahoma"/>
      <family val="2"/>
    </font>
    <font>
      <b/>
      <sz val="8"/>
      <color rgb="FFFF0000"/>
      <name val="Tahoma"/>
      <family val="2"/>
    </font>
    <font>
      <b/>
      <sz val="8"/>
      <color theme="1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8F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FBF9"/>
        <bgColor indexed="64"/>
      </patternFill>
    </fill>
    <fill>
      <patternFill patternType="solid">
        <fgColor rgb="FF5DA1C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vertical="top" wrapText="1"/>
    </xf>
    <xf numFmtId="0" fontId="55" fillId="0" borderId="0" xfId="0" applyFont="1" applyAlignment="1">
      <alignment vertical="top"/>
    </xf>
    <xf numFmtId="0" fontId="54" fillId="34" borderId="10" xfId="0" applyFont="1" applyFill="1" applyBorder="1" applyAlignment="1">
      <alignment horizontal="center" vertical="top" wrapText="1"/>
    </xf>
    <xf numFmtId="0" fontId="54" fillId="35" borderId="10" xfId="0" applyFont="1" applyFill="1" applyBorder="1" applyAlignment="1">
      <alignment horizontal="center" vertical="top" wrapText="1"/>
    </xf>
    <xf numFmtId="1" fontId="54" fillId="35" borderId="10" xfId="0" applyNumberFormat="1" applyFont="1" applyFill="1" applyBorder="1" applyAlignment="1">
      <alignment horizontal="center" vertical="top" wrapText="1"/>
    </xf>
    <xf numFmtId="0" fontId="55" fillId="35" borderId="10" xfId="0" applyFont="1" applyFill="1" applyBorder="1" applyAlignment="1" quotePrefix="1">
      <alignment horizontal="center" vertical="top" wrapText="1"/>
    </xf>
    <xf numFmtId="0" fontId="56" fillId="0" borderId="0" xfId="0" applyFont="1" applyAlignment="1">
      <alignment vertical="top" wrapText="1"/>
    </xf>
    <xf numFmtId="1" fontId="55" fillId="35" borderId="10" xfId="0" applyNumberFormat="1" applyFont="1" applyFill="1" applyBorder="1" applyAlignment="1">
      <alignment horizontal="center" vertical="top" wrapText="1"/>
    </xf>
    <xf numFmtId="0" fontId="55" fillId="35" borderId="10" xfId="0" applyFont="1" applyFill="1" applyBorder="1" applyAlignment="1">
      <alignment horizontal="center" vertical="top" wrapText="1"/>
    </xf>
    <xf numFmtId="0" fontId="55" fillId="35" borderId="10" xfId="0" applyFont="1" applyFill="1" applyBorder="1" applyAlignment="1" quotePrefix="1">
      <alignment vertical="top" wrapText="1"/>
    </xf>
    <xf numFmtId="0" fontId="55" fillId="35" borderId="11" xfId="0" applyFont="1" applyFill="1" applyBorder="1" applyAlignment="1" quotePrefix="1">
      <alignment vertical="top" wrapText="1"/>
    </xf>
    <xf numFmtId="0" fontId="54" fillId="35" borderId="11" xfId="0" applyFont="1" applyFill="1" applyBorder="1" applyAlignment="1" quotePrefix="1">
      <alignment vertical="top" wrapText="1"/>
    </xf>
    <xf numFmtId="0" fontId="54" fillId="35" borderId="11" xfId="0" applyFont="1" applyFill="1" applyBorder="1" applyAlignment="1">
      <alignment horizontal="center" vertical="top" wrapText="1"/>
    </xf>
    <xf numFmtId="0" fontId="54" fillId="35" borderId="11" xfId="0" applyFont="1" applyFill="1" applyBorder="1" applyAlignment="1">
      <alignment horizontal="left" vertical="top" wrapText="1"/>
    </xf>
    <xf numFmtId="2" fontId="54" fillId="35" borderId="11" xfId="0" applyNumberFormat="1" applyFont="1" applyFill="1" applyBorder="1" applyAlignment="1">
      <alignment horizontal="center" vertical="top" wrapText="1"/>
    </xf>
    <xf numFmtId="3" fontId="5" fillId="35" borderId="10" xfId="0" applyNumberFormat="1" applyFont="1" applyFill="1" applyBorder="1" applyAlignment="1" quotePrefix="1">
      <alignment horizontal="center" vertical="top" wrapText="1"/>
    </xf>
    <xf numFmtId="4" fontId="5" fillId="35" borderId="10" xfId="0" applyNumberFormat="1" applyFont="1" applyFill="1" applyBorder="1" applyAlignment="1" quotePrefix="1">
      <alignment horizontal="center" vertical="top" wrapText="1"/>
    </xf>
    <xf numFmtId="0" fontId="55" fillId="35" borderId="10" xfId="0" applyFont="1" applyFill="1" applyBorder="1" applyAlignment="1">
      <alignment vertical="top" wrapText="1"/>
    </xf>
    <xf numFmtId="3" fontId="2" fillId="35" borderId="10" xfId="0" applyNumberFormat="1" applyFont="1" applyFill="1" applyBorder="1" applyAlignment="1" quotePrefix="1">
      <alignment horizontal="center" vertical="top" wrapText="1"/>
    </xf>
    <xf numFmtId="0" fontId="55" fillId="35" borderId="12" xfId="0" applyFont="1" applyFill="1" applyBorder="1" applyAlignment="1">
      <alignment horizontal="center" vertical="top" wrapText="1"/>
    </xf>
    <xf numFmtId="0" fontId="55" fillId="35" borderId="11" xfId="0" applyFont="1" applyFill="1" applyBorder="1" applyAlignment="1">
      <alignment vertical="top" wrapText="1"/>
    </xf>
    <xf numFmtId="0" fontId="55" fillId="35" borderId="13" xfId="0" applyFont="1" applyFill="1" applyBorder="1" applyAlignment="1">
      <alignment horizontal="center" vertical="top" wrapText="1"/>
    </xf>
    <xf numFmtId="3" fontId="2" fillId="35" borderId="14" xfId="0" applyNumberFormat="1" applyFont="1" applyFill="1" applyBorder="1" applyAlignment="1" quotePrefix="1">
      <alignment horizontal="center" vertical="top" wrapText="1"/>
    </xf>
    <xf numFmtId="0" fontId="54" fillId="35" borderId="10" xfId="0" applyFont="1" applyFill="1" applyBorder="1" applyAlignment="1">
      <alignment vertical="top" wrapText="1"/>
    </xf>
    <xf numFmtId="2" fontId="54" fillId="35" borderId="10" xfId="0" applyNumberFormat="1" applyFont="1" applyFill="1" applyBorder="1" applyAlignment="1">
      <alignment horizontal="center" vertical="top" wrapText="1"/>
    </xf>
    <xf numFmtId="0" fontId="57" fillId="35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2" fontId="54" fillId="33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 quotePrefix="1">
      <alignment vertical="top" wrapText="1"/>
    </xf>
    <xf numFmtId="0" fontId="55" fillId="36" borderId="10" xfId="0" applyFont="1" applyFill="1" applyBorder="1" applyAlignment="1">
      <alignment horizontal="center" vertical="top" wrapText="1"/>
    </xf>
    <xf numFmtId="0" fontId="54" fillId="36" borderId="10" xfId="0" applyFont="1" applyFill="1" applyBorder="1" applyAlignment="1">
      <alignment vertical="top" wrapText="1"/>
    </xf>
    <xf numFmtId="0" fontId="55" fillId="36" borderId="0" xfId="0" applyFont="1" applyFill="1" applyAlignment="1">
      <alignment vertical="top"/>
    </xf>
    <xf numFmtId="0" fontId="55" fillId="36" borderId="10" xfId="0" applyFont="1" applyFill="1" applyBorder="1" applyAlignment="1" quotePrefix="1">
      <alignment vertical="top" wrapText="1"/>
    </xf>
    <xf numFmtId="1" fontId="55" fillId="36" borderId="10" xfId="0" applyNumberFormat="1" applyFont="1" applyFill="1" applyBorder="1" applyAlignment="1">
      <alignment horizontal="center" vertical="top" wrapText="1"/>
    </xf>
    <xf numFmtId="0" fontId="54" fillId="37" borderId="10" xfId="0" applyFont="1" applyFill="1" applyBorder="1" applyAlignment="1">
      <alignment vertical="top"/>
    </xf>
    <xf numFmtId="0" fontId="55" fillId="37" borderId="10" xfId="0" applyFont="1" applyFill="1" applyBorder="1" applyAlignment="1">
      <alignment vertical="top" wrapText="1"/>
    </xf>
    <xf numFmtId="0" fontId="55" fillId="37" borderId="10" xfId="0" applyFont="1" applyFill="1" applyBorder="1" applyAlignment="1">
      <alignment horizontal="center" vertical="top" wrapText="1"/>
    </xf>
    <xf numFmtId="0" fontId="54" fillId="37" borderId="10" xfId="0" applyFont="1" applyFill="1" applyBorder="1" applyAlignment="1">
      <alignment horizontal="center" vertical="top" wrapText="1"/>
    </xf>
    <xf numFmtId="0" fontId="55" fillId="35" borderId="10" xfId="0" applyFont="1" applyFill="1" applyBorder="1" applyAlignment="1" quotePrefix="1">
      <alignment horizontal="left" vertical="top" wrapText="1"/>
    </xf>
    <xf numFmtId="0" fontId="54" fillId="35" borderId="10" xfId="0" applyFont="1" applyFill="1" applyBorder="1" applyAlignment="1">
      <alignment horizontal="left" vertical="top" wrapText="1"/>
    </xf>
    <xf numFmtId="0" fontId="54" fillId="37" borderId="10" xfId="0" applyFont="1" applyFill="1" applyBorder="1" applyAlignment="1">
      <alignment horizontal="left" vertical="top"/>
    </xf>
    <xf numFmtId="0" fontId="54" fillId="37" borderId="10" xfId="0" applyFont="1" applyFill="1" applyBorder="1" applyAlignment="1">
      <alignment horizontal="left" vertical="top" wrapText="1"/>
    </xf>
    <xf numFmtId="0" fontId="54" fillId="38" borderId="10" xfId="0" applyFont="1" applyFill="1" applyBorder="1" applyAlignment="1">
      <alignment horizontal="center" vertical="top" wrapText="1"/>
    </xf>
    <xf numFmtId="0" fontId="54" fillId="38" borderId="10" xfId="0" applyFont="1" applyFill="1" applyBorder="1" applyAlignment="1">
      <alignment horizontal="left" vertical="top" wrapText="1"/>
    </xf>
    <xf numFmtId="0" fontId="55" fillId="38" borderId="10" xfId="0" applyFont="1" applyFill="1" applyBorder="1" applyAlignment="1">
      <alignment horizontal="center" vertical="top" wrapText="1"/>
    </xf>
    <xf numFmtId="1" fontId="55" fillId="38" borderId="10" xfId="0" applyNumberFormat="1" applyFont="1" applyFill="1" applyBorder="1" applyAlignment="1">
      <alignment horizontal="center" vertical="top" wrapText="1"/>
    </xf>
    <xf numFmtId="0" fontId="55" fillId="38" borderId="10" xfId="0" applyFont="1" applyFill="1" applyBorder="1" applyAlignment="1">
      <alignment horizontal="left" vertical="top" wrapText="1"/>
    </xf>
    <xf numFmtId="1" fontId="58" fillId="38" borderId="10" xfId="0" applyNumberFormat="1" applyFont="1" applyFill="1" applyBorder="1" applyAlignment="1">
      <alignment horizontal="center" vertical="top" wrapText="1"/>
    </xf>
    <xf numFmtId="1" fontId="58" fillId="35" borderId="10" xfId="0" applyNumberFormat="1" applyFont="1" applyFill="1" applyBorder="1" applyAlignment="1">
      <alignment horizontal="center" vertical="top" wrapText="1"/>
    </xf>
    <xf numFmtId="0" fontId="59" fillId="38" borderId="10" xfId="0" applyFont="1" applyFill="1" applyBorder="1" applyAlignment="1" quotePrefix="1">
      <alignment horizontal="left" vertical="top" wrapText="1"/>
    </xf>
    <xf numFmtId="1" fontId="60" fillId="35" borderId="10" xfId="0" applyNumberFormat="1" applyFont="1" applyFill="1" applyBorder="1" applyAlignment="1">
      <alignment horizontal="center" vertical="top" wrapText="1"/>
    </xf>
    <xf numFmtId="0" fontId="55" fillId="38" borderId="10" xfId="0" applyFont="1" applyFill="1" applyBorder="1" applyAlignment="1" quotePrefix="1">
      <alignment horizontal="left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/>
    </xf>
    <xf numFmtId="1" fontId="54" fillId="38" borderId="10" xfId="0" applyNumberFormat="1" applyFont="1" applyFill="1" applyBorder="1" applyAlignment="1">
      <alignment horizontal="center" vertical="top" wrapText="1"/>
    </xf>
    <xf numFmtId="0" fontId="54" fillId="39" borderId="10" xfId="0" applyFont="1" applyFill="1" applyBorder="1" applyAlignment="1">
      <alignment vertical="top" wrapText="1"/>
    </xf>
    <xf numFmtId="0" fontId="55" fillId="39" borderId="10" xfId="0" applyFont="1" applyFill="1" applyBorder="1" applyAlignment="1">
      <alignment horizontal="center" vertical="top" wrapText="1"/>
    </xf>
    <xf numFmtId="0" fontId="55" fillId="40" borderId="10" xfId="0" applyFont="1" applyFill="1" applyBorder="1" applyAlignment="1">
      <alignment horizontal="center" vertical="top" wrapText="1"/>
    </xf>
    <xf numFmtId="0" fontId="55" fillId="40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0" fontId="54" fillId="36" borderId="10" xfId="0" applyFont="1" applyFill="1" applyBorder="1" applyAlignment="1">
      <alignment horizontal="justify" vertical="top" wrapText="1"/>
    </xf>
    <xf numFmtId="1" fontId="61" fillId="36" borderId="10" xfId="0" applyNumberFormat="1" applyFont="1" applyFill="1" applyBorder="1" applyAlignment="1">
      <alignment horizontal="center" vertical="top"/>
    </xf>
    <xf numFmtId="0" fontId="54" fillId="36" borderId="10" xfId="0" applyFont="1" applyFill="1" applyBorder="1" applyAlignment="1">
      <alignment horizontal="center" vertical="top"/>
    </xf>
    <xf numFmtId="0" fontId="55" fillId="35" borderId="10" xfId="0" applyFont="1" applyFill="1" applyBorder="1" applyAlignment="1">
      <alignment horizontal="left" vertical="top" wrapText="1"/>
    </xf>
    <xf numFmtId="0" fontId="55" fillId="0" borderId="0" xfId="0" applyFont="1" applyAlignment="1">
      <alignment horizontal="center" vertical="top"/>
    </xf>
    <xf numFmtId="0" fontId="54" fillId="36" borderId="0" xfId="0" applyFont="1" applyFill="1" applyAlignment="1">
      <alignment horizontal="center" vertical="top"/>
    </xf>
    <xf numFmtId="0" fontId="54" fillId="0" borderId="15" xfId="0" applyFont="1" applyBorder="1" applyAlignment="1">
      <alignment/>
    </xf>
    <xf numFmtId="0" fontId="54" fillId="36" borderId="15" xfId="0" applyFont="1" applyFill="1" applyBorder="1" applyAlignment="1">
      <alignment/>
    </xf>
    <xf numFmtId="0" fontId="55" fillId="0" borderId="0" xfId="0" applyFont="1" applyAlignment="1">
      <alignment/>
    </xf>
    <xf numFmtId="0" fontId="54" fillId="35" borderId="16" xfId="0" applyFont="1" applyFill="1" applyBorder="1" applyAlignment="1">
      <alignment horizontal="center" vertical="top" wrapText="1"/>
    </xf>
    <xf numFmtId="0" fontId="54" fillId="36" borderId="16" xfId="0" applyFont="1" applyFill="1" applyBorder="1" applyAlignment="1">
      <alignment horizontal="justify" vertical="top" wrapText="1"/>
    </xf>
    <xf numFmtId="1" fontId="54" fillId="35" borderId="16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/>
    </xf>
    <xf numFmtId="0" fontId="55" fillId="36" borderId="10" xfId="0" applyFont="1" applyFill="1" applyBorder="1" applyAlignment="1">
      <alignment horizontal="center" vertical="top"/>
    </xf>
    <xf numFmtId="0" fontId="54" fillId="41" borderId="10" xfId="0" applyFont="1" applyFill="1" applyBorder="1" applyAlignment="1">
      <alignment horizontal="left" vertical="top" wrapText="1"/>
    </xf>
    <xf numFmtId="0" fontId="54" fillId="41" borderId="10" xfId="0" applyFont="1" applyFill="1" applyBorder="1" applyAlignment="1">
      <alignment vertical="top"/>
    </xf>
    <xf numFmtId="0" fontId="54" fillId="0" borderId="0" xfId="0" applyFont="1" applyAlignment="1">
      <alignment vertical="top"/>
    </xf>
    <xf numFmtId="1" fontId="54" fillId="35" borderId="11" xfId="0" applyNumberFormat="1" applyFont="1" applyFill="1" applyBorder="1" applyAlignment="1">
      <alignment horizontal="center" vertical="top" wrapText="1"/>
    </xf>
    <xf numFmtId="1" fontId="54" fillId="35" borderId="0" xfId="0" applyNumberFormat="1" applyFont="1" applyFill="1" applyBorder="1" applyAlignment="1">
      <alignment horizontal="center" vertical="top" wrapText="1"/>
    </xf>
    <xf numFmtId="1" fontId="54" fillId="33" borderId="10" xfId="0" applyNumberFormat="1" applyFont="1" applyFill="1" applyBorder="1" applyAlignment="1">
      <alignment horizontal="center" vertical="top" wrapText="1"/>
    </xf>
    <xf numFmtId="1" fontId="5" fillId="36" borderId="10" xfId="0" applyNumberFormat="1" applyFont="1" applyFill="1" applyBorder="1" applyAlignment="1">
      <alignment horizontal="center" vertical="top" wrapText="1"/>
    </xf>
    <xf numFmtId="1" fontId="54" fillId="36" borderId="10" xfId="0" applyNumberFormat="1" applyFont="1" applyFill="1" applyBorder="1" applyAlignment="1">
      <alignment horizontal="center" vertical="top" wrapText="1"/>
    </xf>
    <xf numFmtId="1" fontId="54" fillId="37" borderId="10" xfId="0" applyNumberFormat="1" applyFont="1" applyFill="1" applyBorder="1" applyAlignment="1">
      <alignment horizontal="center" vertical="top" wrapText="1"/>
    </xf>
    <xf numFmtId="1" fontId="54" fillId="40" borderId="10" xfId="0" applyNumberFormat="1" applyFont="1" applyFill="1" applyBorder="1" applyAlignment="1">
      <alignment horizontal="center" vertical="top" wrapText="1"/>
    </xf>
    <xf numFmtId="1" fontId="54" fillId="36" borderId="10" xfId="0" applyNumberFormat="1" applyFont="1" applyFill="1" applyBorder="1" applyAlignment="1">
      <alignment horizontal="center" vertical="top"/>
    </xf>
    <xf numFmtId="1" fontId="54" fillId="0" borderId="0" xfId="0" applyNumberFormat="1" applyFont="1" applyAlignment="1">
      <alignment horizontal="center" vertical="top"/>
    </xf>
    <xf numFmtId="2" fontId="55" fillId="33" borderId="10" xfId="0" applyNumberFormat="1" applyFont="1" applyFill="1" applyBorder="1" applyAlignment="1">
      <alignment horizontal="center" vertical="top" wrapText="1"/>
    </xf>
    <xf numFmtId="0" fontId="54" fillId="36" borderId="10" xfId="0" applyFont="1" applyFill="1" applyBorder="1" applyAlignment="1">
      <alignment horizontal="center" vertical="top" wrapText="1"/>
    </xf>
    <xf numFmtId="0" fontId="55" fillId="35" borderId="16" xfId="0" applyFont="1" applyFill="1" applyBorder="1" applyAlignment="1">
      <alignment horizontal="center" vertical="top" wrapText="1"/>
    </xf>
    <xf numFmtId="0" fontId="55" fillId="42" borderId="10" xfId="0" applyFont="1" applyFill="1" applyBorder="1" applyAlignment="1">
      <alignment horizontal="center" vertical="top" wrapText="1"/>
    </xf>
    <xf numFmtId="2" fontId="54" fillId="42" borderId="10" xfId="0" applyNumberFormat="1" applyFont="1" applyFill="1" applyBorder="1" applyAlignment="1">
      <alignment horizontal="center" vertical="top" wrapText="1"/>
    </xf>
    <xf numFmtId="1" fontId="58" fillId="42" borderId="10" xfId="0" applyNumberFormat="1" applyFont="1" applyFill="1" applyBorder="1" applyAlignment="1">
      <alignment horizontal="center" vertical="top" wrapText="1"/>
    </xf>
    <xf numFmtId="0" fontId="54" fillId="34" borderId="11" xfId="0" applyFont="1" applyFill="1" applyBorder="1" applyAlignment="1">
      <alignment horizontal="center" vertical="top" wrapText="1" shrinkToFit="1"/>
    </xf>
    <xf numFmtId="0" fontId="55" fillId="33" borderId="11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vertical="top" wrapText="1"/>
    </xf>
    <xf numFmtId="0" fontId="55" fillId="38" borderId="11" xfId="0" applyFont="1" applyFill="1" applyBorder="1" applyAlignment="1">
      <alignment horizontal="center" vertical="top" wrapText="1"/>
    </xf>
    <xf numFmtId="1" fontId="54" fillId="33" borderId="11" xfId="0" applyNumberFormat="1" applyFont="1" applyFill="1" applyBorder="1" applyAlignment="1">
      <alignment horizontal="center" vertical="top" wrapText="1"/>
    </xf>
    <xf numFmtId="0" fontId="55" fillId="36" borderId="16" xfId="0" applyFont="1" applyFill="1" applyBorder="1" applyAlignment="1">
      <alignment horizontal="center" vertical="top" wrapText="1"/>
    </xf>
    <xf numFmtId="0" fontId="54" fillId="38" borderId="11" xfId="0" applyFont="1" applyFill="1" applyBorder="1" applyAlignment="1">
      <alignment horizontal="center" vertical="top" wrapText="1"/>
    </xf>
    <xf numFmtId="0" fontId="59" fillId="38" borderId="11" xfId="0" applyFont="1" applyFill="1" applyBorder="1" applyAlignment="1">
      <alignment horizontal="left" vertical="top" wrapText="1"/>
    </xf>
    <xf numFmtId="1" fontId="54" fillId="38" borderId="11" xfId="0" applyNumberFormat="1" applyFont="1" applyFill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6" xfId="0" applyFont="1" applyBorder="1" applyAlignment="1">
      <alignment vertical="top" wrapText="1"/>
    </xf>
    <xf numFmtId="0" fontId="55" fillId="0" borderId="16" xfId="0" applyFont="1" applyBorder="1" applyAlignment="1">
      <alignment horizontal="center" vertical="top" wrapText="1"/>
    </xf>
    <xf numFmtId="0" fontId="55" fillId="38" borderId="16" xfId="0" applyFont="1" applyFill="1" applyBorder="1" applyAlignment="1">
      <alignment horizontal="center" vertical="top" wrapText="1"/>
    </xf>
    <xf numFmtId="1" fontId="58" fillId="35" borderId="16" xfId="0" applyNumberFormat="1" applyFont="1" applyFill="1" applyBorder="1" applyAlignment="1">
      <alignment horizontal="center" vertical="top" wrapText="1"/>
    </xf>
    <xf numFmtId="1" fontId="54" fillId="38" borderId="16" xfId="0" applyNumberFormat="1" applyFont="1" applyFill="1" applyBorder="1" applyAlignment="1">
      <alignment horizontal="center" vertical="top" wrapText="1"/>
    </xf>
    <xf numFmtId="1" fontId="58" fillId="42" borderId="16" xfId="0" applyNumberFormat="1" applyFont="1" applyFill="1" applyBorder="1" applyAlignment="1">
      <alignment horizontal="center" vertical="top" wrapText="1"/>
    </xf>
    <xf numFmtId="1" fontId="61" fillId="43" borderId="10" xfId="0" applyNumberFormat="1" applyFont="1" applyFill="1" applyBorder="1" applyAlignment="1">
      <alignment horizontal="center" vertical="top"/>
    </xf>
    <xf numFmtId="1" fontId="55" fillId="35" borderId="10" xfId="0" applyNumberFormat="1" applyFont="1" applyFill="1" applyBorder="1" applyAlignment="1" quotePrefix="1">
      <alignment horizontal="center" vertical="top" wrapText="1"/>
    </xf>
    <xf numFmtId="1" fontId="62" fillId="35" borderId="10" xfId="0" applyNumberFormat="1" applyFont="1" applyFill="1" applyBorder="1" applyAlignment="1">
      <alignment horizontal="center" vertical="top" wrapText="1"/>
    </xf>
    <xf numFmtId="2" fontId="62" fillId="35" borderId="11" xfId="0" applyNumberFormat="1" applyFont="1" applyFill="1" applyBorder="1" applyAlignment="1">
      <alignment horizontal="center" vertical="top" wrapText="1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 vertical="top"/>
    </xf>
    <xf numFmtId="0" fontId="63" fillId="36" borderId="0" xfId="0" applyFont="1" applyFill="1" applyBorder="1" applyAlignment="1">
      <alignment/>
    </xf>
    <xf numFmtId="0" fontId="64" fillId="0" borderId="0" xfId="0" applyFont="1" applyAlignment="1">
      <alignment/>
    </xf>
    <xf numFmtId="0" fontId="8" fillId="44" borderId="0" xfId="0" applyFont="1" applyFill="1" applyAlignment="1">
      <alignment/>
    </xf>
    <xf numFmtId="0" fontId="10" fillId="44" borderId="0" xfId="0" applyFont="1" applyFill="1" applyAlignment="1">
      <alignment/>
    </xf>
    <xf numFmtId="0" fontId="55" fillId="35" borderId="0" xfId="0" applyFont="1" applyFill="1" applyBorder="1" applyAlignment="1">
      <alignment horizontal="center" vertical="top" wrapText="1"/>
    </xf>
    <xf numFmtId="1" fontId="54" fillId="34" borderId="10" xfId="0" applyNumberFormat="1" applyFont="1" applyFill="1" applyBorder="1" applyAlignment="1">
      <alignment horizontal="center" vertical="top" wrapText="1"/>
    </xf>
    <xf numFmtId="1" fontId="54" fillId="34" borderId="11" xfId="0" applyNumberFormat="1" applyFont="1" applyFill="1" applyBorder="1" applyAlignment="1">
      <alignment horizontal="center" vertical="top" wrapText="1"/>
    </xf>
    <xf numFmtId="0" fontId="54" fillId="45" borderId="10" xfId="0" applyFont="1" applyFill="1" applyBorder="1" applyAlignment="1">
      <alignment horizontal="center" vertical="top" wrapText="1"/>
    </xf>
    <xf numFmtId="0" fontId="54" fillId="45" borderId="11" xfId="0" applyFont="1" applyFill="1" applyBorder="1" applyAlignment="1">
      <alignment horizontal="center" vertical="top" wrapText="1"/>
    </xf>
    <xf numFmtId="0" fontId="54" fillId="46" borderId="17" xfId="0" applyFont="1" applyFill="1" applyBorder="1" applyAlignment="1">
      <alignment vertical="center" wrapText="1"/>
    </xf>
    <xf numFmtId="0" fontId="54" fillId="46" borderId="18" xfId="0" applyFont="1" applyFill="1" applyBorder="1" applyAlignment="1">
      <alignment vertical="center" wrapText="1"/>
    </xf>
    <xf numFmtId="0" fontId="54" fillId="37" borderId="17" xfId="0" applyFont="1" applyFill="1" applyBorder="1" applyAlignment="1">
      <alignment vertical="top" wrapText="1"/>
    </xf>
    <xf numFmtId="0" fontId="54" fillId="37" borderId="18" xfId="0" applyFont="1" applyFill="1" applyBorder="1" applyAlignment="1">
      <alignment vertical="top" wrapText="1"/>
    </xf>
    <xf numFmtId="0" fontId="54" fillId="37" borderId="19" xfId="0" applyFont="1" applyFill="1" applyBorder="1" applyAlignment="1">
      <alignment vertical="top" wrapText="1"/>
    </xf>
    <xf numFmtId="0" fontId="54" fillId="37" borderId="10" xfId="0" applyFont="1" applyFill="1" applyBorder="1" applyAlignment="1">
      <alignment horizontal="left" vertical="top" wrapText="1"/>
    </xf>
    <xf numFmtId="0" fontId="54" fillId="46" borderId="1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2499500066041946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2"/>
  <sheetViews>
    <sheetView tabSelected="1" view="pageLayout" zoomScaleSheetLayoutView="100" workbookViewId="0" topLeftCell="A1">
      <selection activeCell="A1" sqref="A1"/>
    </sheetView>
  </sheetViews>
  <sheetFormatPr defaultColWidth="3.57421875" defaultRowHeight="15"/>
  <cols>
    <col min="1" max="1" width="4.7109375" style="68" customWidth="1"/>
    <col min="2" max="2" width="39.421875" style="2" customWidth="1"/>
    <col min="3" max="3" width="7.57421875" style="68" customWidth="1"/>
    <col min="4" max="4" width="9.00390625" style="68" customWidth="1"/>
    <col min="5" max="5" width="7.00390625" style="89" customWidth="1"/>
    <col min="6" max="9" width="7.421875" style="69" customWidth="1"/>
    <col min="10" max="16384" width="3.57421875" style="2" customWidth="1"/>
  </cols>
  <sheetData>
    <row r="1" spans="1:9" s="119" customFormat="1" ht="15.75" customHeight="1">
      <c r="A1" s="116" t="s">
        <v>142</v>
      </c>
      <c r="B1" s="116"/>
      <c r="C1" s="116"/>
      <c r="D1" s="117"/>
      <c r="E1" s="116"/>
      <c r="F1" s="118"/>
      <c r="G1" s="118"/>
      <c r="H1" s="118"/>
      <c r="I1" s="118"/>
    </row>
    <row r="2" spans="1:9" s="119" customFormat="1" ht="21" customHeight="1">
      <c r="A2" s="120" t="s">
        <v>138</v>
      </c>
      <c r="B2" s="121"/>
      <c r="C2" s="121"/>
      <c r="D2" s="121"/>
      <c r="E2" s="121"/>
      <c r="F2" s="121"/>
      <c r="G2" s="121"/>
      <c r="H2" s="121"/>
      <c r="I2" s="121"/>
    </row>
    <row r="3" spans="1:9" s="72" customFormat="1" ht="15" customHeight="1">
      <c r="A3" s="70"/>
      <c r="B3" s="70"/>
      <c r="C3" s="70"/>
      <c r="D3" s="76"/>
      <c r="E3" s="70"/>
      <c r="F3" s="71"/>
      <c r="G3" s="71"/>
      <c r="H3" s="71"/>
      <c r="I3" s="71"/>
    </row>
    <row r="4" spans="1:9" ht="25.5" customHeight="1">
      <c r="A4" s="125" t="s">
        <v>53</v>
      </c>
      <c r="B4" s="125"/>
      <c r="C4" s="125" t="s">
        <v>0</v>
      </c>
      <c r="D4" s="125" t="s">
        <v>1</v>
      </c>
      <c r="E4" s="123" t="s">
        <v>78</v>
      </c>
      <c r="F4" s="3" t="s">
        <v>43</v>
      </c>
      <c r="G4" s="3" t="s">
        <v>43</v>
      </c>
      <c r="H4" s="3" t="s">
        <v>43</v>
      </c>
      <c r="I4" s="3" t="s">
        <v>43</v>
      </c>
    </row>
    <row r="5" spans="1:9" ht="21.75" customHeight="1">
      <c r="A5" s="126"/>
      <c r="B5" s="126"/>
      <c r="C5" s="126"/>
      <c r="D5" s="126"/>
      <c r="E5" s="124"/>
      <c r="F5" s="96" t="s">
        <v>127</v>
      </c>
      <c r="G5" s="96" t="s">
        <v>2</v>
      </c>
      <c r="H5" s="96" t="s">
        <v>75</v>
      </c>
      <c r="I5" s="96" t="s">
        <v>42</v>
      </c>
    </row>
    <row r="6" spans="1:9" ht="15" customHeight="1">
      <c r="A6" s="129" t="s">
        <v>69</v>
      </c>
      <c r="B6" s="130"/>
      <c r="C6" s="130"/>
      <c r="D6" s="130"/>
      <c r="E6" s="130"/>
      <c r="F6" s="130"/>
      <c r="G6" s="130"/>
      <c r="H6" s="130"/>
      <c r="I6" s="131"/>
    </row>
    <row r="7" spans="1:9" ht="15.75" customHeight="1">
      <c r="A7" s="73">
        <v>1.1</v>
      </c>
      <c r="B7" s="74" t="s">
        <v>3</v>
      </c>
      <c r="C7" s="73" t="s">
        <v>4</v>
      </c>
      <c r="D7" s="73" t="s">
        <v>95</v>
      </c>
      <c r="E7" s="75">
        <v>34</v>
      </c>
      <c r="F7" s="91">
        <f>SUM(F8+F12+F16+F20)</f>
        <v>0</v>
      </c>
      <c r="G7" s="91">
        <f>SUM(G8+G12+G16+G20)</f>
        <v>0</v>
      </c>
      <c r="H7" s="91">
        <f>SUM(H8+H12+H16+H20)</f>
        <v>0</v>
      </c>
      <c r="I7" s="91">
        <f>SUM(I8+I12+I16+I20)</f>
        <v>0</v>
      </c>
    </row>
    <row r="8" spans="1:9" ht="33.75" customHeight="1">
      <c r="A8" s="113"/>
      <c r="B8" s="7" t="s">
        <v>79</v>
      </c>
      <c r="C8" s="4" t="s">
        <v>4</v>
      </c>
      <c r="D8" s="4" t="s">
        <v>95</v>
      </c>
      <c r="E8" s="5"/>
      <c r="F8" s="91">
        <f>SUM(F9:F11)</f>
        <v>0</v>
      </c>
      <c r="G8" s="91">
        <f>SUM(G9:G11)</f>
        <v>0</v>
      </c>
      <c r="H8" s="91">
        <f>SUM(H9:H11)</f>
        <v>0</v>
      </c>
      <c r="I8" s="91">
        <f>SUM(I9:I11)</f>
        <v>0</v>
      </c>
    </row>
    <row r="9" spans="1:9" ht="33.75" customHeight="1">
      <c r="A9" s="113"/>
      <c r="B9" s="10" t="s">
        <v>80</v>
      </c>
      <c r="C9" s="9" t="s">
        <v>4</v>
      </c>
      <c r="D9" s="9" t="s">
        <v>95</v>
      </c>
      <c r="E9" s="5"/>
      <c r="F9" s="9"/>
      <c r="G9" s="9"/>
      <c r="H9" s="9"/>
      <c r="I9" s="9"/>
    </row>
    <row r="10" spans="1:9" ht="33.75" customHeight="1">
      <c r="A10" s="113"/>
      <c r="B10" s="11" t="s">
        <v>81</v>
      </c>
      <c r="C10" s="9" t="s">
        <v>4</v>
      </c>
      <c r="D10" s="9" t="s">
        <v>95</v>
      </c>
      <c r="E10" s="81"/>
      <c r="F10" s="9"/>
      <c r="G10" s="9"/>
      <c r="H10" s="9"/>
      <c r="I10" s="9"/>
    </row>
    <row r="11" spans="1:9" ht="33.75" customHeight="1">
      <c r="A11" s="113"/>
      <c r="B11" s="11" t="s">
        <v>82</v>
      </c>
      <c r="C11" s="9" t="s">
        <v>4</v>
      </c>
      <c r="D11" s="9" t="s">
        <v>95</v>
      </c>
      <c r="E11" s="81"/>
      <c r="F11" s="9"/>
      <c r="G11" s="9"/>
      <c r="H11" s="9"/>
      <c r="I11" s="9"/>
    </row>
    <row r="12" spans="1:9" ht="24.75" customHeight="1">
      <c r="A12" s="113"/>
      <c r="B12" s="12" t="s">
        <v>83</v>
      </c>
      <c r="C12" s="4" t="s">
        <v>4</v>
      </c>
      <c r="D12" s="4" t="s">
        <v>95</v>
      </c>
      <c r="E12" s="81"/>
      <c r="F12" s="4">
        <f>SUM(F13:F15)</f>
        <v>0</v>
      </c>
      <c r="G12" s="4">
        <f>SUM(G13:G15)</f>
        <v>0</v>
      </c>
      <c r="H12" s="4">
        <f>SUM(H13:H15)</f>
        <v>0</v>
      </c>
      <c r="I12" s="4">
        <f>SUM(I13:I15)</f>
        <v>0</v>
      </c>
    </row>
    <row r="13" spans="1:9" ht="36" customHeight="1">
      <c r="A13" s="113"/>
      <c r="B13" s="11" t="s">
        <v>84</v>
      </c>
      <c r="C13" s="9" t="s">
        <v>4</v>
      </c>
      <c r="D13" s="9" t="s">
        <v>95</v>
      </c>
      <c r="E13" s="81"/>
      <c r="F13" s="9"/>
      <c r="G13" s="9"/>
      <c r="H13" s="9"/>
      <c r="I13" s="9"/>
    </row>
    <row r="14" spans="1:9" ht="35.25" customHeight="1">
      <c r="A14" s="113"/>
      <c r="B14" s="11" t="s">
        <v>85</v>
      </c>
      <c r="C14" s="9" t="s">
        <v>4</v>
      </c>
      <c r="D14" s="9" t="s">
        <v>95</v>
      </c>
      <c r="E14" s="81"/>
      <c r="F14" s="9"/>
      <c r="G14" s="9"/>
      <c r="H14" s="9"/>
      <c r="I14" s="9"/>
    </row>
    <row r="15" spans="1:9" ht="36.75" customHeight="1">
      <c r="A15" s="113"/>
      <c r="B15" s="11" t="s">
        <v>86</v>
      </c>
      <c r="C15" s="9" t="s">
        <v>4</v>
      </c>
      <c r="D15" s="9" t="s">
        <v>95</v>
      </c>
      <c r="E15" s="81"/>
      <c r="F15" s="9"/>
      <c r="G15" s="9"/>
      <c r="H15" s="9"/>
      <c r="I15" s="9"/>
    </row>
    <row r="16" spans="1:9" ht="33" customHeight="1">
      <c r="A16" s="113"/>
      <c r="B16" s="12" t="s">
        <v>87</v>
      </c>
      <c r="C16" s="4" t="s">
        <v>4</v>
      </c>
      <c r="D16" s="4" t="s">
        <v>95</v>
      </c>
      <c r="E16" s="81"/>
      <c r="F16" s="4">
        <f>SUM(F17:F19)</f>
        <v>0</v>
      </c>
      <c r="G16" s="4">
        <f>SUM(G17:G19)</f>
        <v>0</v>
      </c>
      <c r="H16" s="4">
        <f>SUM(H17:H19)</f>
        <v>0</v>
      </c>
      <c r="I16" s="4">
        <f>SUM(I17:I19)</f>
        <v>0</v>
      </c>
    </row>
    <row r="17" spans="1:9" ht="37.5" customHeight="1">
      <c r="A17" s="6"/>
      <c r="B17" s="11" t="s">
        <v>88</v>
      </c>
      <c r="C17" s="9" t="s">
        <v>4</v>
      </c>
      <c r="D17" s="9" t="s">
        <v>95</v>
      </c>
      <c r="E17" s="81"/>
      <c r="F17" s="9"/>
      <c r="G17" s="9"/>
      <c r="H17" s="9"/>
      <c r="I17" s="9"/>
    </row>
    <row r="18" spans="1:9" ht="34.5" customHeight="1">
      <c r="A18" s="6"/>
      <c r="B18" s="11" t="s">
        <v>89</v>
      </c>
      <c r="C18" s="9" t="s">
        <v>4</v>
      </c>
      <c r="D18" s="9" t="s">
        <v>95</v>
      </c>
      <c r="E18" s="81"/>
      <c r="F18" s="9"/>
      <c r="G18" s="9"/>
      <c r="H18" s="9"/>
      <c r="I18" s="9"/>
    </row>
    <row r="19" spans="1:9" ht="33.75" customHeight="1">
      <c r="A19" s="6"/>
      <c r="B19" s="11" t="s">
        <v>90</v>
      </c>
      <c r="C19" s="9" t="s">
        <v>4</v>
      </c>
      <c r="D19" s="9" t="s">
        <v>95</v>
      </c>
      <c r="E19" s="81"/>
      <c r="F19" s="9"/>
      <c r="G19" s="9"/>
      <c r="H19" s="9"/>
      <c r="I19" s="9"/>
    </row>
    <row r="20" spans="1:9" ht="24" customHeight="1">
      <c r="A20" s="6"/>
      <c r="B20" s="12" t="s">
        <v>91</v>
      </c>
      <c r="C20" s="4" t="s">
        <v>4</v>
      </c>
      <c r="D20" s="4" t="s">
        <v>95</v>
      </c>
      <c r="E20" s="81"/>
      <c r="F20" s="4">
        <f>SUM(F21:F23)</f>
        <v>0</v>
      </c>
      <c r="G20" s="4">
        <f>SUM(G21:G23)</f>
        <v>0</v>
      </c>
      <c r="H20" s="4">
        <f>SUM(H21:H23)</f>
        <v>0</v>
      </c>
      <c r="I20" s="4">
        <f>SUM(I21:I23)</f>
        <v>0</v>
      </c>
    </row>
    <row r="21" spans="1:9" ht="31.5" customHeight="1">
      <c r="A21" s="6"/>
      <c r="B21" s="11" t="s">
        <v>92</v>
      </c>
      <c r="C21" s="9" t="s">
        <v>4</v>
      </c>
      <c r="D21" s="9" t="s">
        <v>95</v>
      </c>
      <c r="E21" s="81"/>
      <c r="F21" s="9"/>
      <c r="G21" s="9"/>
      <c r="H21" s="9"/>
      <c r="I21" s="9"/>
    </row>
    <row r="22" spans="1:9" ht="34.5" customHeight="1">
      <c r="A22" s="6"/>
      <c r="B22" s="11" t="s">
        <v>93</v>
      </c>
      <c r="C22" s="9" t="s">
        <v>4</v>
      </c>
      <c r="D22" s="9" t="s">
        <v>95</v>
      </c>
      <c r="E22" s="81"/>
      <c r="F22" s="9"/>
      <c r="G22" s="9"/>
      <c r="H22" s="9"/>
      <c r="I22" s="9"/>
    </row>
    <row r="23" spans="1:9" ht="33.75" customHeight="1">
      <c r="A23" s="6"/>
      <c r="B23" s="11" t="s">
        <v>94</v>
      </c>
      <c r="C23" s="9" t="s">
        <v>4</v>
      </c>
      <c r="D23" s="9" t="s">
        <v>95</v>
      </c>
      <c r="E23" s="81"/>
      <c r="F23" s="9"/>
      <c r="G23" s="9"/>
      <c r="H23" s="9"/>
      <c r="I23" s="9"/>
    </row>
    <row r="24" spans="1:9" ht="14.25" customHeight="1">
      <c r="A24" s="13">
        <v>1.2</v>
      </c>
      <c r="B24" s="14" t="s">
        <v>5</v>
      </c>
      <c r="C24" s="9" t="s">
        <v>6</v>
      </c>
      <c r="D24" s="13" t="s">
        <v>99</v>
      </c>
      <c r="E24" s="15">
        <v>2.3</v>
      </c>
      <c r="F24" s="17"/>
      <c r="G24" s="16"/>
      <c r="H24" s="16"/>
      <c r="I24" s="16"/>
    </row>
    <row r="25" spans="1:9" ht="15.75" customHeight="1">
      <c r="A25" s="9"/>
      <c r="B25" s="18" t="s">
        <v>7</v>
      </c>
      <c r="C25" s="9" t="s">
        <v>6</v>
      </c>
      <c r="D25" s="9"/>
      <c r="E25" s="5"/>
      <c r="F25" s="19" t="s">
        <v>137</v>
      </c>
      <c r="G25" s="19" t="s">
        <v>137</v>
      </c>
      <c r="H25" s="19" t="s">
        <v>137</v>
      </c>
      <c r="I25" s="19" t="s">
        <v>137</v>
      </c>
    </row>
    <row r="26" spans="1:9" ht="13.5" customHeight="1">
      <c r="A26" s="9"/>
      <c r="B26" s="18" t="s">
        <v>8</v>
      </c>
      <c r="C26" s="9" t="s">
        <v>6</v>
      </c>
      <c r="D26" s="9"/>
      <c r="E26" s="5"/>
      <c r="F26" s="19" t="s">
        <v>136</v>
      </c>
      <c r="G26" s="19" t="s">
        <v>136</v>
      </c>
      <c r="H26" s="19" t="s">
        <v>136</v>
      </c>
      <c r="I26" s="19" t="s">
        <v>136</v>
      </c>
    </row>
    <row r="27" spans="1:9" ht="12" customHeight="1">
      <c r="A27" s="9"/>
      <c r="B27" s="18" t="s">
        <v>9</v>
      </c>
      <c r="C27" s="9" t="s">
        <v>6</v>
      </c>
      <c r="D27" s="9"/>
      <c r="E27" s="5"/>
      <c r="F27" s="19" t="s">
        <v>135</v>
      </c>
      <c r="G27" s="19" t="s">
        <v>135</v>
      </c>
      <c r="H27" s="19" t="s">
        <v>135</v>
      </c>
      <c r="I27" s="19" t="s">
        <v>135</v>
      </c>
    </row>
    <row r="28" spans="1:9" ht="15" customHeight="1">
      <c r="A28" s="9"/>
      <c r="B28" s="18" t="s">
        <v>10</v>
      </c>
      <c r="C28" s="9" t="s">
        <v>6</v>
      </c>
      <c r="D28" s="9"/>
      <c r="E28" s="5"/>
      <c r="F28" s="19" t="s">
        <v>73</v>
      </c>
      <c r="G28" s="19" t="s">
        <v>73</v>
      </c>
      <c r="H28" s="19" t="s">
        <v>73</v>
      </c>
      <c r="I28" s="19" t="s">
        <v>73</v>
      </c>
    </row>
    <row r="29" spans="1:9" ht="15" customHeight="1">
      <c r="A29" s="20"/>
      <c r="B29" s="21" t="s">
        <v>67</v>
      </c>
      <c r="C29" s="22" t="s">
        <v>6</v>
      </c>
      <c r="D29" s="22"/>
      <c r="E29" s="82"/>
      <c r="F29" s="23" t="s">
        <v>134</v>
      </c>
      <c r="G29" s="23" t="s">
        <v>134</v>
      </c>
      <c r="H29" s="23" t="s">
        <v>134</v>
      </c>
      <c r="I29" s="23" t="s">
        <v>134</v>
      </c>
    </row>
    <row r="30" spans="1:9" ht="16.5" customHeight="1">
      <c r="A30" s="20"/>
      <c r="B30" s="11" t="s">
        <v>96</v>
      </c>
      <c r="C30" s="9" t="s">
        <v>6</v>
      </c>
      <c r="D30" s="9"/>
      <c r="E30" s="5"/>
      <c r="F30" s="19"/>
      <c r="G30" s="19"/>
      <c r="H30" s="19"/>
      <c r="I30" s="19"/>
    </row>
    <row r="31" spans="1:9" ht="16.5" customHeight="1">
      <c r="A31" s="122"/>
      <c r="B31" s="11" t="s">
        <v>139</v>
      </c>
      <c r="C31" s="9" t="s">
        <v>6</v>
      </c>
      <c r="D31" s="9"/>
      <c r="E31" s="5"/>
      <c r="F31" s="19"/>
      <c r="G31" s="19"/>
      <c r="H31" s="19"/>
      <c r="I31" s="19"/>
    </row>
    <row r="32" spans="1:9" ht="33" customHeight="1">
      <c r="A32" s="4">
        <v>1.3</v>
      </c>
      <c r="B32" s="24" t="s">
        <v>11</v>
      </c>
      <c r="C32" s="4" t="s">
        <v>4</v>
      </c>
      <c r="D32" s="4" t="s">
        <v>12</v>
      </c>
      <c r="E32" s="5">
        <v>4</v>
      </c>
      <c r="F32" s="91">
        <f>SUM(F33:F36)</f>
        <v>0</v>
      </c>
      <c r="G32" s="91">
        <f>SUM(G33:G36)</f>
        <v>0</v>
      </c>
      <c r="H32" s="91">
        <f>SUM(H33:H36)</f>
        <v>0</v>
      </c>
      <c r="I32" s="91">
        <f>SUM(I33:I36)</f>
        <v>0</v>
      </c>
    </row>
    <row r="33" spans="1:9" ht="24.75" customHeight="1">
      <c r="A33" s="9"/>
      <c r="B33" s="10" t="s">
        <v>129</v>
      </c>
      <c r="C33" s="9" t="s">
        <v>4</v>
      </c>
      <c r="D33" s="9" t="s">
        <v>12</v>
      </c>
      <c r="E33" s="5"/>
      <c r="F33" s="9"/>
      <c r="G33" s="9"/>
      <c r="H33" s="9"/>
      <c r="I33" s="9"/>
    </row>
    <row r="34" spans="1:9" ht="24" customHeight="1">
      <c r="A34" s="9"/>
      <c r="B34" s="10" t="s">
        <v>130</v>
      </c>
      <c r="C34" s="9" t="s">
        <v>4</v>
      </c>
      <c r="D34" s="9" t="s">
        <v>12</v>
      </c>
      <c r="E34" s="5"/>
      <c r="F34" s="9"/>
      <c r="G34" s="9"/>
      <c r="H34" s="9"/>
      <c r="I34" s="9"/>
    </row>
    <row r="35" spans="1:9" ht="24" customHeight="1">
      <c r="A35" s="9"/>
      <c r="B35" s="10" t="s">
        <v>97</v>
      </c>
      <c r="C35" s="9"/>
      <c r="D35" s="9"/>
      <c r="E35" s="5"/>
      <c r="F35" s="9"/>
      <c r="G35" s="9"/>
      <c r="H35" s="9"/>
      <c r="I35" s="9"/>
    </row>
    <row r="36" spans="1:9" ht="24" customHeight="1">
      <c r="A36" s="9"/>
      <c r="B36" s="10" t="s">
        <v>98</v>
      </c>
      <c r="C36" s="9"/>
      <c r="D36" s="9"/>
      <c r="E36" s="5"/>
      <c r="F36" s="9"/>
      <c r="G36" s="9"/>
      <c r="H36" s="9"/>
      <c r="I36" s="9"/>
    </row>
    <row r="37" spans="1:9" ht="24" customHeight="1">
      <c r="A37" s="4">
        <v>1.4</v>
      </c>
      <c r="B37" s="24" t="s">
        <v>13</v>
      </c>
      <c r="C37" s="4" t="s">
        <v>4</v>
      </c>
      <c r="D37" s="4" t="s">
        <v>12</v>
      </c>
      <c r="E37" s="5">
        <v>3</v>
      </c>
      <c r="F37" s="91">
        <f>SUM(F38:F41)</f>
        <v>0</v>
      </c>
      <c r="G37" s="91">
        <f>SUM(G38:G41)</f>
        <v>0</v>
      </c>
      <c r="H37" s="91">
        <f>SUM(H38:H41)</f>
        <v>0</v>
      </c>
      <c r="I37" s="91">
        <f>SUM(I38:I41)</f>
        <v>0</v>
      </c>
    </row>
    <row r="38" spans="1:9" ht="25.5" customHeight="1">
      <c r="A38" s="9"/>
      <c r="B38" s="10" t="s">
        <v>131</v>
      </c>
      <c r="C38" s="9" t="s">
        <v>4</v>
      </c>
      <c r="D38" s="9" t="s">
        <v>12</v>
      </c>
      <c r="E38" s="5"/>
      <c r="F38" s="9"/>
      <c r="G38" s="9"/>
      <c r="H38" s="9"/>
      <c r="I38" s="9"/>
    </row>
    <row r="39" spans="1:9" ht="31.5" customHeight="1">
      <c r="A39" s="9"/>
      <c r="B39" s="10" t="s">
        <v>132</v>
      </c>
      <c r="C39" s="9" t="s">
        <v>4</v>
      </c>
      <c r="D39" s="9" t="s">
        <v>12</v>
      </c>
      <c r="E39" s="5"/>
      <c r="F39" s="9"/>
      <c r="G39" s="9"/>
      <c r="H39" s="9"/>
      <c r="I39" s="9"/>
    </row>
    <row r="40" spans="1:9" ht="15" customHeight="1">
      <c r="A40" s="9"/>
      <c r="B40" s="10" t="s">
        <v>133</v>
      </c>
      <c r="C40" s="9" t="s">
        <v>4</v>
      </c>
      <c r="D40" s="9" t="s">
        <v>12</v>
      </c>
      <c r="E40" s="5"/>
      <c r="F40" s="9"/>
      <c r="G40" s="9"/>
      <c r="H40" s="9"/>
      <c r="I40" s="9"/>
    </row>
    <row r="41" spans="1:9" ht="24" customHeight="1">
      <c r="A41" s="9"/>
      <c r="B41" s="10" t="s">
        <v>72</v>
      </c>
      <c r="C41" s="9" t="s">
        <v>4</v>
      </c>
      <c r="D41" s="9" t="s">
        <v>12</v>
      </c>
      <c r="E41" s="5"/>
      <c r="F41" s="9"/>
      <c r="G41" s="9"/>
      <c r="H41" s="9"/>
      <c r="I41" s="9"/>
    </row>
    <row r="42" spans="1:9" ht="13.5" customHeight="1">
      <c r="A42" s="132" t="s">
        <v>70</v>
      </c>
      <c r="B42" s="132"/>
      <c r="C42" s="132"/>
      <c r="D42" s="132"/>
      <c r="E42" s="132"/>
      <c r="F42" s="132"/>
      <c r="G42" s="132"/>
      <c r="H42" s="132"/>
      <c r="I42" s="132"/>
    </row>
    <row r="43" spans="1:9" ht="26.25" customHeight="1">
      <c r="A43" s="4">
        <v>2.1</v>
      </c>
      <c r="B43" s="24" t="s">
        <v>14</v>
      </c>
      <c r="C43" s="4" t="s">
        <v>15</v>
      </c>
      <c r="D43" s="4" t="s">
        <v>141</v>
      </c>
      <c r="E43" s="5">
        <f>AVERAGE(E44:E49)</f>
        <v>88</v>
      </c>
      <c r="F43" s="94"/>
      <c r="G43" s="94"/>
      <c r="H43" s="94"/>
      <c r="I43" s="25" t="e">
        <f>AVERAGE(I44:I49)</f>
        <v>#DIV/0!</v>
      </c>
    </row>
    <row r="44" spans="1:9" ht="14.25" customHeight="1">
      <c r="A44" s="9"/>
      <c r="B44" s="26" t="s">
        <v>17</v>
      </c>
      <c r="C44" s="9" t="s">
        <v>15</v>
      </c>
      <c r="D44" s="4" t="s">
        <v>100</v>
      </c>
      <c r="E44" s="25">
        <v>86</v>
      </c>
      <c r="F44" s="94"/>
      <c r="G44" s="94"/>
      <c r="H44" s="94"/>
      <c r="I44" s="25" t="e">
        <f>SUM(I45:I47)*100/I48</f>
        <v>#DIV/0!</v>
      </c>
    </row>
    <row r="45" spans="1:9" ht="25.5" customHeight="1">
      <c r="A45" s="9"/>
      <c r="B45" s="18" t="s">
        <v>18</v>
      </c>
      <c r="C45" s="9" t="s">
        <v>19</v>
      </c>
      <c r="D45" s="9"/>
      <c r="E45" s="5"/>
      <c r="F45" s="93"/>
      <c r="G45" s="93"/>
      <c r="H45" s="93"/>
      <c r="I45" s="9"/>
    </row>
    <row r="46" spans="1:9" ht="25.5" customHeight="1">
      <c r="A46" s="9"/>
      <c r="B46" s="18" t="s">
        <v>20</v>
      </c>
      <c r="C46" s="9" t="s">
        <v>19</v>
      </c>
      <c r="D46" s="9"/>
      <c r="E46" s="5"/>
      <c r="F46" s="93"/>
      <c r="G46" s="93"/>
      <c r="H46" s="93"/>
      <c r="I46" s="9"/>
    </row>
    <row r="47" spans="1:9" ht="25.5" customHeight="1">
      <c r="A47" s="9"/>
      <c r="B47" s="18" t="s">
        <v>21</v>
      </c>
      <c r="C47" s="9" t="s">
        <v>19</v>
      </c>
      <c r="D47" s="9"/>
      <c r="E47" s="5"/>
      <c r="F47" s="93"/>
      <c r="G47" s="93"/>
      <c r="H47" s="93"/>
      <c r="I47" s="9"/>
    </row>
    <row r="48" spans="1:9" ht="25.5" customHeight="1">
      <c r="A48" s="9"/>
      <c r="B48" s="10" t="s">
        <v>101</v>
      </c>
      <c r="C48" s="9" t="s">
        <v>19</v>
      </c>
      <c r="D48" s="9"/>
      <c r="E48" s="5"/>
      <c r="F48" s="93"/>
      <c r="G48" s="93"/>
      <c r="H48" s="93"/>
      <c r="I48" s="9"/>
    </row>
    <row r="49" spans="1:9" ht="13.5" customHeight="1">
      <c r="A49" s="9"/>
      <c r="B49" s="26" t="s">
        <v>22</v>
      </c>
      <c r="C49" s="9" t="s">
        <v>15</v>
      </c>
      <c r="D49" s="4" t="s">
        <v>16</v>
      </c>
      <c r="E49" s="25">
        <v>90</v>
      </c>
      <c r="F49" s="25"/>
      <c r="G49" s="25"/>
      <c r="H49" s="25"/>
      <c r="I49" s="25" t="e">
        <f>SUM(I50:I52)*100/I53</f>
        <v>#DIV/0!</v>
      </c>
    </row>
    <row r="50" spans="1:9" ht="25.5" customHeight="1">
      <c r="A50" s="9"/>
      <c r="B50" s="18" t="s">
        <v>18</v>
      </c>
      <c r="C50" s="9" t="s">
        <v>19</v>
      </c>
      <c r="D50" s="9"/>
      <c r="E50" s="5"/>
      <c r="F50" s="93"/>
      <c r="G50" s="93"/>
      <c r="H50" s="93"/>
      <c r="I50" s="9"/>
    </row>
    <row r="51" spans="1:9" ht="25.5" customHeight="1">
      <c r="A51" s="9"/>
      <c r="B51" s="18" t="s">
        <v>20</v>
      </c>
      <c r="C51" s="9" t="s">
        <v>19</v>
      </c>
      <c r="D51" s="9"/>
      <c r="E51" s="5"/>
      <c r="F51" s="93"/>
      <c r="G51" s="93"/>
      <c r="H51" s="93"/>
      <c r="I51" s="9"/>
    </row>
    <row r="52" spans="1:9" ht="25.5" customHeight="1">
      <c r="A52" s="9"/>
      <c r="B52" s="18" t="s">
        <v>21</v>
      </c>
      <c r="C52" s="9" t="s">
        <v>19</v>
      </c>
      <c r="D52" s="9"/>
      <c r="E52" s="5"/>
      <c r="F52" s="93"/>
      <c r="G52" s="93"/>
      <c r="H52" s="93"/>
      <c r="I52" s="9"/>
    </row>
    <row r="53" spans="1:9" ht="25.5" customHeight="1">
      <c r="A53" s="27"/>
      <c r="B53" s="10" t="s">
        <v>101</v>
      </c>
      <c r="C53" s="27" t="s">
        <v>19</v>
      </c>
      <c r="D53" s="27"/>
      <c r="E53" s="83"/>
      <c r="F53" s="93"/>
      <c r="G53" s="93"/>
      <c r="H53" s="93"/>
      <c r="I53" s="9"/>
    </row>
    <row r="54" spans="1:9" ht="32.25" customHeight="1">
      <c r="A54" s="28">
        <v>2.2</v>
      </c>
      <c r="B54" s="1" t="s">
        <v>23</v>
      </c>
      <c r="C54" s="28" t="s">
        <v>24</v>
      </c>
      <c r="D54" s="27" t="s">
        <v>140</v>
      </c>
      <c r="E54" s="29">
        <f>AVERAGE(E55:E56)</f>
        <v>4</v>
      </c>
      <c r="F54" s="91" t="e">
        <f>AVERAGE(F55:F56)</f>
        <v>#DIV/0!</v>
      </c>
      <c r="G54" s="91" t="e">
        <f>AVERAGE(G55:G56)</f>
        <v>#DIV/0!</v>
      </c>
      <c r="H54" s="91" t="e">
        <f>AVERAGE(H55:H56)</f>
        <v>#DIV/0!</v>
      </c>
      <c r="I54" s="91" t="e">
        <f>AVERAGE(I55:I56)</f>
        <v>#DIV/0!</v>
      </c>
    </row>
    <row r="55" spans="1:9" ht="15.75" customHeight="1">
      <c r="A55" s="28"/>
      <c r="B55" s="30" t="s">
        <v>76</v>
      </c>
      <c r="C55" s="28"/>
      <c r="D55" s="28"/>
      <c r="E55" s="90">
        <v>4</v>
      </c>
      <c r="F55" s="9"/>
      <c r="G55" s="9"/>
      <c r="H55" s="9"/>
      <c r="I55" s="9"/>
    </row>
    <row r="56" spans="1:9" ht="12" customHeight="1">
      <c r="A56" s="28"/>
      <c r="B56" s="30" t="s">
        <v>77</v>
      </c>
      <c r="C56" s="28"/>
      <c r="D56" s="28"/>
      <c r="E56" s="90">
        <v>4</v>
      </c>
      <c r="F56" s="9"/>
      <c r="G56" s="9"/>
      <c r="H56" s="9"/>
      <c r="I56" s="9"/>
    </row>
    <row r="57" spans="1:9" s="33" customFormat="1" ht="24.75" customHeight="1">
      <c r="A57" s="91">
        <v>2.3</v>
      </c>
      <c r="B57" s="32" t="s">
        <v>102</v>
      </c>
      <c r="C57" s="31" t="s">
        <v>19</v>
      </c>
      <c r="D57" s="31" t="s">
        <v>100</v>
      </c>
      <c r="E57" s="84">
        <v>6</v>
      </c>
      <c r="F57" s="91">
        <f>SUM(F58:F61)</f>
        <v>0</v>
      </c>
      <c r="G57" s="91">
        <f>SUM(G58:G61)</f>
        <v>0</v>
      </c>
      <c r="H57" s="91">
        <f>SUM(H58:H61)</f>
        <v>0</v>
      </c>
      <c r="I57" s="91">
        <f>SUM(I58:I61)</f>
        <v>0</v>
      </c>
    </row>
    <row r="58" spans="1:9" s="33" customFormat="1" ht="17.25" customHeight="1">
      <c r="A58" s="31"/>
      <c r="B58" s="34" t="s">
        <v>103</v>
      </c>
      <c r="C58" s="31" t="s">
        <v>19</v>
      </c>
      <c r="D58" s="31"/>
      <c r="E58" s="85"/>
      <c r="F58" s="35"/>
      <c r="G58" s="35"/>
      <c r="H58" s="35"/>
      <c r="I58" s="35"/>
    </row>
    <row r="59" spans="1:9" s="33" customFormat="1" ht="27.75" customHeight="1">
      <c r="A59" s="31"/>
      <c r="B59" s="34" t="s">
        <v>104</v>
      </c>
      <c r="C59" s="31" t="s">
        <v>19</v>
      </c>
      <c r="D59" s="31"/>
      <c r="E59" s="85"/>
      <c r="F59" s="35"/>
      <c r="G59" s="35"/>
      <c r="H59" s="35"/>
      <c r="I59" s="35"/>
    </row>
    <row r="60" spans="1:9" s="33" customFormat="1" ht="13.5" customHeight="1">
      <c r="A60" s="31"/>
      <c r="B60" s="34" t="s">
        <v>105</v>
      </c>
      <c r="C60" s="31" t="s">
        <v>19</v>
      </c>
      <c r="D60" s="31"/>
      <c r="E60" s="85"/>
      <c r="F60" s="35"/>
      <c r="G60" s="35"/>
      <c r="H60" s="35"/>
      <c r="I60" s="35"/>
    </row>
    <row r="61" spans="1:9" s="33" customFormat="1" ht="12.75" customHeight="1">
      <c r="A61" s="31"/>
      <c r="B61" s="34" t="s">
        <v>106</v>
      </c>
      <c r="C61" s="31" t="s">
        <v>19</v>
      </c>
      <c r="D61" s="31"/>
      <c r="E61" s="85"/>
      <c r="F61" s="35"/>
      <c r="G61" s="35"/>
      <c r="H61" s="35"/>
      <c r="I61" s="35"/>
    </row>
    <row r="62" spans="1:9" ht="14.25" customHeight="1">
      <c r="A62" s="36" t="s">
        <v>68</v>
      </c>
      <c r="B62" s="37"/>
      <c r="C62" s="38"/>
      <c r="D62" s="38"/>
      <c r="E62" s="86"/>
      <c r="F62" s="86"/>
      <c r="G62" s="86"/>
      <c r="H62" s="86"/>
      <c r="I62" s="86"/>
    </row>
    <row r="63" spans="1:9" ht="33.75" customHeight="1">
      <c r="A63" s="4">
        <v>3.1</v>
      </c>
      <c r="B63" s="24" t="s">
        <v>110</v>
      </c>
      <c r="C63" s="4" t="s">
        <v>111</v>
      </c>
      <c r="D63" s="9" t="s">
        <v>12</v>
      </c>
      <c r="E63" s="5">
        <f>SUM(E64:E65)</f>
        <v>3</v>
      </c>
      <c r="F63" s="91">
        <f>SUM(F64:F67)</f>
        <v>0</v>
      </c>
      <c r="G63" s="91">
        <f>SUM(G64:G67)</f>
        <v>0</v>
      </c>
      <c r="H63" s="91">
        <f>SUM(H64:H67)</f>
        <v>0</v>
      </c>
      <c r="I63" s="91">
        <f>SUM(I64:I67)</f>
        <v>0</v>
      </c>
    </row>
    <row r="64" spans="1:9" ht="25.5" customHeight="1">
      <c r="A64" s="4"/>
      <c r="B64" s="40" t="s">
        <v>112</v>
      </c>
      <c r="C64" s="4"/>
      <c r="D64" s="9"/>
      <c r="E64" s="8">
        <v>2</v>
      </c>
      <c r="F64" s="4"/>
      <c r="G64" s="4"/>
      <c r="H64" s="4"/>
      <c r="I64" s="4"/>
    </row>
    <row r="65" spans="1:9" ht="22.5" customHeight="1">
      <c r="A65" s="4"/>
      <c r="B65" s="40" t="s">
        <v>113</v>
      </c>
      <c r="C65" s="4"/>
      <c r="D65" s="9"/>
      <c r="E65" s="8">
        <v>1</v>
      </c>
      <c r="F65" s="9"/>
      <c r="G65" s="9"/>
      <c r="H65" s="9"/>
      <c r="I65" s="9"/>
    </row>
    <row r="66" spans="1:9" ht="24.75" customHeight="1">
      <c r="A66" s="4"/>
      <c r="B66" s="40" t="s">
        <v>114</v>
      </c>
      <c r="C66" s="4"/>
      <c r="D66" s="9"/>
      <c r="E66" s="50" t="s">
        <v>32</v>
      </c>
      <c r="F66" s="50" t="s">
        <v>32</v>
      </c>
      <c r="G66" s="50" t="s">
        <v>32</v>
      </c>
      <c r="H66" s="50" t="s">
        <v>32</v>
      </c>
      <c r="I66" s="50" t="s">
        <v>32</v>
      </c>
    </row>
    <row r="67" spans="1:9" ht="37.5" customHeight="1">
      <c r="A67" s="4">
        <v>3.2</v>
      </c>
      <c r="B67" s="41" t="s">
        <v>107</v>
      </c>
      <c r="C67" s="4" t="s">
        <v>49</v>
      </c>
      <c r="D67" s="9" t="s">
        <v>115</v>
      </c>
      <c r="E67" s="5">
        <v>2</v>
      </c>
      <c r="F67" s="91">
        <f>SUM(F68:F69)</f>
        <v>0</v>
      </c>
      <c r="G67" s="91">
        <f>SUM(G68:G69)</f>
        <v>0</v>
      </c>
      <c r="H67" s="91">
        <f>SUM(H68:H69)</f>
        <v>0</v>
      </c>
      <c r="I67" s="91">
        <f>SUM(I68:I69)</f>
        <v>0</v>
      </c>
    </row>
    <row r="68" spans="1:9" ht="15.75" customHeight="1">
      <c r="A68" s="4"/>
      <c r="B68" s="40" t="s">
        <v>108</v>
      </c>
      <c r="C68" s="4"/>
      <c r="D68" s="9"/>
      <c r="E68" s="8">
        <v>2</v>
      </c>
      <c r="F68" s="4"/>
      <c r="G68" s="4"/>
      <c r="H68" s="4"/>
      <c r="I68" s="4"/>
    </row>
    <row r="69" spans="1:9" ht="24" customHeight="1">
      <c r="A69" s="4"/>
      <c r="B69" s="40" t="s">
        <v>109</v>
      </c>
      <c r="C69" s="4"/>
      <c r="D69" s="9"/>
      <c r="E69" s="8">
        <v>0</v>
      </c>
      <c r="F69" s="4"/>
      <c r="G69" s="4"/>
      <c r="H69" s="4"/>
      <c r="I69" s="4"/>
    </row>
    <row r="70" spans="1:9" ht="12.75" customHeight="1">
      <c r="A70" s="42" t="s">
        <v>26</v>
      </c>
      <c r="B70" s="43"/>
      <c r="C70" s="39"/>
      <c r="D70" s="38"/>
      <c r="E70" s="86"/>
      <c r="F70" s="86"/>
      <c r="G70" s="86"/>
      <c r="H70" s="86"/>
      <c r="I70" s="86"/>
    </row>
    <row r="71" spans="1:9" ht="25.5" customHeight="1">
      <c r="A71" s="44">
        <v>4.1</v>
      </c>
      <c r="B71" s="45" t="s">
        <v>27</v>
      </c>
      <c r="C71" s="44" t="s">
        <v>19</v>
      </c>
      <c r="D71" s="46" t="s">
        <v>16</v>
      </c>
      <c r="E71" s="58">
        <v>30</v>
      </c>
      <c r="F71" s="91">
        <f>SUM(F72:F74)</f>
        <v>0</v>
      </c>
      <c r="G71" s="91">
        <f>SUM(G72:G74)</f>
        <v>0</v>
      </c>
      <c r="H71" s="91">
        <f>SUM(H72:H74)</f>
        <v>0</v>
      </c>
      <c r="I71" s="91">
        <f>SUM(I72:I74)</f>
        <v>0</v>
      </c>
    </row>
    <row r="72" spans="1:9" ht="14.25" customHeight="1">
      <c r="A72" s="44"/>
      <c r="B72" s="48" t="s">
        <v>29</v>
      </c>
      <c r="C72" s="44"/>
      <c r="D72" s="46"/>
      <c r="E72" s="58">
        <v>20</v>
      </c>
      <c r="F72" s="4"/>
      <c r="G72" s="4"/>
      <c r="H72" s="4"/>
      <c r="I72" s="4"/>
    </row>
    <row r="73" spans="1:9" ht="14.25" customHeight="1">
      <c r="A73" s="44"/>
      <c r="B73" s="48" t="s">
        <v>30</v>
      </c>
      <c r="C73" s="44"/>
      <c r="D73" s="46"/>
      <c r="E73" s="58">
        <v>10</v>
      </c>
      <c r="F73" s="4"/>
      <c r="G73" s="4"/>
      <c r="H73" s="4"/>
      <c r="I73" s="4"/>
    </row>
    <row r="74" spans="1:9" ht="14.25" customHeight="1">
      <c r="A74" s="44"/>
      <c r="B74" s="48" t="s">
        <v>31</v>
      </c>
      <c r="C74" s="44"/>
      <c r="D74" s="46"/>
      <c r="E74" s="50" t="s">
        <v>32</v>
      </c>
      <c r="F74" s="50" t="s">
        <v>32</v>
      </c>
      <c r="G74" s="50" t="s">
        <v>32</v>
      </c>
      <c r="H74" s="50" t="s">
        <v>32</v>
      </c>
      <c r="I74" s="50" t="s">
        <v>32</v>
      </c>
    </row>
    <row r="75" spans="1:9" s="80" customFormat="1" ht="14.25" customHeight="1">
      <c r="A75" s="44">
        <v>4.2</v>
      </c>
      <c r="B75" s="45" t="s">
        <v>28</v>
      </c>
      <c r="C75" s="44" t="s">
        <v>19</v>
      </c>
      <c r="D75" s="46" t="s">
        <v>100</v>
      </c>
      <c r="E75" s="58">
        <v>13</v>
      </c>
      <c r="F75" s="85">
        <f>SUM(F76:F78)</f>
        <v>0</v>
      </c>
      <c r="G75" s="85">
        <f>SUM(G76:G78)</f>
        <v>0</v>
      </c>
      <c r="H75" s="85">
        <f>SUM(H76:H78)</f>
        <v>0</v>
      </c>
      <c r="I75" s="85">
        <f>SUM(I76:I78)</f>
        <v>0</v>
      </c>
    </row>
    <row r="76" spans="1:9" ht="14.25" customHeight="1">
      <c r="A76" s="44"/>
      <c r="B76" s="48" t="s">
        <v>29</v>
      </c>
      <c r="C76" s="46"/>
      <c r="D76" s="46"/>
      <c r="E76" s="47">
        <v>0</v>
      </c>
      <c r="F76" s="50"/>
      <c r="G76" s="50"/>
      <c r="H76" s="50"/>
      <c r="I76" s="50"/>
    </row>
    <row r="77" spans="1:9" ht="14.25" customHeight="1">
      <c r="A77" s="44"/>
      <c r="B77" s="48" t="s">
        <v>30</v>
      </c>
      <c r="C77" s="46"/>
      <c r="D77" s="46"/>
      <c r="E77" s="47">
        <v>13</v>
      </c>
      <c r="F77" s="9"/>
      <c r="G77" s="9"/>
      <c r="H77" s="9"/>
      <c r="I77" s="9"/>
    </row>
    <row r="78" spans="1:9" ht="14.25" customHeight="1">
      <c r="A78" s="44"/>
      <c r="B78" s="48" t="s">
        <v>31</v>
      </c>
      <c r="C78" s="44"/>
      <c r="D78" s="46"/>
      <c r="E78" s="49" t="s">
        <v>32</v>
      </c>
      <c r="F78" s="50" t="s">
        <v>32</v>
      </c>
      <c r="G78" s="50" t="s">
        <v>32</v>
      </c>
      <c r="H78" s="50" t="s">
        <v>32</v>
      </c>
      <c r="I78" s="50" t="s">
        <v>32</v>
      </c>
    </row>
    <row r="79" spans="1:9" ht="14.25" customHeight="1">
      <c r="A79" s="44">
        <v>4.3</v>
      </c>
      <c r="B79" s="45" t="s">
        <v>33</v>
      </c>
      <c r="C79" s="44" t="s">
        <v>19</v>
      </c>
      <c r="D79" s="46" t="s">
        <v>100</v>
      </c>
      <c r="E79" s="58">
        <v>6</v>
      </c>
      <c r="F79" s="91">
        <f>SUM(F80:F81)</f>
        <v>0</v>
      </c>
      <c r="G79" s="91">
        <f>SUM(G80:G81)</f>
        <v>0</v>
      </c>
      <c r="H79" s="91">
        <f>SUM(H80:H81)</f>
        <v>0</v>
      </c>
      <c r="I79" s="91">
        <f>SUM(I80:I81)</f>
        <v>0</v>
      </c>
    </row>
    <row r="80" spans="1:9" ht="14.25" customHeight="1">
      <c r="A80" s="44"/>
      <c r="B80" s="48" t="s">
        <v>29</v>
      </c>
      <c r="C80" s="44"/>
      <c r="D80" s="46"/>
      <c r="E80" s="47">
        <v>0</v>
      </c>
      <c r="F80" s="9"/>
      <c r="G80" s="9"/>
      <c r="H80" s="9"/>
      <c r="I80" s="9"/>
    </row>
    <row r="81" spans="1:9" ht="14.25" customHeight="1">
      <c r="A81" s="44"/>
      <c r="B81" s="48" t="s">
        <v>30</v>
      </c>
      <c r="C81" s="44"/>
      <c r="D81" s="46"/>
      <c r="E81" s="47">
        <v>6</v>
      </c>
      <c r="F81" s="9"/>
      <c r="G81" s="9"/>
      <c r="H81" s="9"/>
      <c r="I81" s="9"/>
    </row>
    <row r="82" spans="1:9" ht="14.25" customHeight="1">
      <c r="A82" s="44"/>
      <c r="B82" s="48" t="s">
        <v>31</v>
      </c>
      <c r="C82" s="44"/>
      <c r="D82" s="46"/>
      <c r="E82" s="49" t="s">
        <v>32</v>
      </c>
      <c r="F82" s="50" t="s">
        <v>32</v>
      </c>
      <c r="G82" s="50" t="s">
        <v>32</v>
      </c>
      <c r="H82" s="50" t="s">
        <v>32</v>
      </c>
      <c r="I82" s="50" t="s">
        <v>32</v>
      </c>
    </row>
    <row r="83" spans="1:9" ht="24.75" customHeight="1">
      <c r="A83" s="44">
        <v>4.4</v>
      </c>
      <c r="B83" s="45" t="s">
        <v>116</v>
      </c>
      <c r="C83" s="44" t="s">
        <v>15</v>
      </c>
      <c r="D83" s="46" t="s">
        <v>100</v>
      </c>
      <c r="E83" s="58">
        <v>7</v>
      </c>
      <c r="F83" s="91">
        <f>SUM(F84*100)/F88</f>
        <v>0</v>
      </c>
      <c r="G83" s="91">
        <f>SUM(G84*100)/G88</f>
        <v>0</v>
      </c>
      <c r="H83" s="91">
        <f>SUM(H84*100)/H88</f>
        <v>0</v>
      </c>
      <c r="I83" s="91">
        <f>SUM(I84*100)/I88</f>
        <v>0</v>
      </c>
    </row>
    <row r="84" spans="1:9" ht="15.75" customHeight="1">
      <c r="A84" s="44"/>
      <c r="B84" s="51" t="s">
        <v>118</v>
      </c>
      <c r="C84" s="46" t="s">
        <v>19</v>
      </c>
      <c r="D84" s="46"/>
      <c r="E84" s="58"/>
      <c r="F84" s="114">
        <f>SUM(F85:F87)</f>
        <v>0</v>
      </c>
      <c r="G84" s="114">
        <f>SUM(G85:G87)</f>
        <v>0</v>
      </c>
      <c r="H84" s="114">
        <f>SUM(H85:H87)</f>
        <v>0</v>
      </c>
      <c r="I84" s="114">
        <f>SUM(I85:I87)</f>
        <v>0</v>
      </c>
    </row>
    <row r="85" spans="1:9" ht="15" customHeight="1">
      <c r="A85" s="44"/>
      <c r="B85" s="53" t="s">
        <v>119</v>
      </c>
      <c r="C85" s="46" t="s">
        <v>19</v>
      </c>
      <c r="D85" s="46"/>
      <c r="E85" s="58"/>
      <c r="F85" s="52"/>
      <c r="G85" s="52"/>
      <c r="H85" s="52"/>
      <c r="I85" s="52"/>
    </row>
    <row r="86" spans="1:9" ht="22.5" customHeight="1">
      <c r="A86" s="44"/>
      <c r="B86" s="53" t="s">
        <v>120</v>
      </c>
      <c r="C86" s="46" t="s">
        <v>19</v>
      </c>
      <c r="D86" s="46"/>
      <c r="E86" s="58"/>
      <c r="F86" s="52"/>
      <c r="G86" s="52"/>
      <c r="H86" s="52"/>
      <c r="I86" s="52"/>
    </row>
    <row r="87" spans="1:9" ht="15.75" customHeight="1">
      <c r="A87" s="44"/>
      <c r="B87" s="53" t="s">
        <v>121</v>
      </c>
      <c r="C87" s="46" t="s">
        <v>19</v>
      </c>
      <c r="D87" s="46"/>
      <c r="E87" s="58"/>
      <c r="F87" s="52"/>
      <c r="G87" s="52"/>
      <c r="H87" s="52"/>
      <c r="I87" s="52"/>
    </row>
    <row r="88" spans="1:9" ht="14.25" customHeight="1">
      <c r="A88" s="102"/>
      <c r="B88" s="103" t="s">
        <v>117</v>
      </c>
      <c r="C88" s="99" t="s">
        <v>19</v>
      </c>
      <c r="D88" s="99"/>
      <c r="E88" s="104"/>
      <c r="F88" s="115">
        <v>110</v>
      </c>
      <c r="G88" s="115">
        <v>110</v>
      </c>
      <c r="H88" s="115">
        <v>110</v>
      </c>
      <c r="I88" s="115">
        <v>110</v>
      </c>
    </row>
    <row r="89" spans="1:9" ht="14.25" customHeight="1">
      <c r="A89" s="127" t="s">
        <v>71</v>
      </c>
      <c r="B89" s="128"/>
      <c r="C89" s="128"/>
      <c r="D89" s="128"/>
      <c r="E89" s="128"/>
      <c r="F89" s="128"/>
      <c r="G89" s="128"/>
      <c r="H89" s="128"/>
      <c r="I89" s="128"/>
    </row>
    <row r="90" spans="1:9" ht="18" customHeight="1">
      <c r="A90" s="105">
        <v>5.1</v>
      </c>
      <c r="B90" s="106" t="s">
        <v>41</v>
      </c>
      <c r="C90" s="107" t="s">
        <v>15</v>
      </c>
      <c r="D90" s="108" t="s">
        <v>16</v>
      </c>
      <c r="E90" s="110">
        <v>50</v>
      </c>
      <c r="F90" s="111"/>
      <c r="G90" s="111"/>
      <c r="H90" s="111"/>
      <c r="I90" s="109"/>
    </row>
    <row r="91" spans="1:9" ht="12.75" customHeight="1">
      <c r="A91" s="54">
        <v>5.2</v>
      </c>
      <c r="B91" s="55" t="s">
        <v>44</v>
      </c>
      <c r="C91" s="56" t="s">
        <v>15</v>
      </c>
      <c r="D91" s="46" t="s">
        <v>115</v>
      </c>
      <c r="E91" s="58">
        <v>50</v>
      </c>
      <c r="F91" s="95"/>
      <c r="G91" s="95"/>
      <c r="H91" s="95"/>
      <c r="I91" s="50"/>
    </row>
    <row r="92" spans="1:9" ht="36" customHeight="1">
      <c r="A92" s="44">
        <v>5.3</v>
      </c>
      <c r="B92" s="55" t="s">
        <v>122</v>
      </c>
      <c r="C92" s="57" t="s">
        <v>25</v>
      </c>
      <c r="D92" s="46" t="s">
        <v>115</v>
      </c>
      <c r="E92" s="58">
        <v>3</v>
      </c>
      <c r="F92" s="5"/>
      <c r="G92" s="5"/>
      <c r="H92" s="5"/>
      <c r="I92" s="5"/>
    </row>
    <row r="93" spans="1:9" ht="17.25" customHeight="1">
      <c r="A93" s="133" t="s">
        <v>57</v>
      </c>
      <c r="B93" s="133"/>
      <c r="C93" s="133"/>
      <c r="D93" s="133"/>
      <c r="E93" s="86"/>
      <c r="F93" s="86"/>
      <c r="G93" s="86"/>
      <c r="H93" s="86"/>
      <c r="I93" s="86"/>
    </row>
    <row r="94" spans="1:9" ht="46.5" customHeight="1">
      <c r="A94" s="56">
        <v>6.1</v>
      </c>
      <c r="B94" s="59" t="s">
        <v>45</v>
      </c>
      <c r="C94" s="60" t="s">
        <v>15</v>
      </c>
      <c r="D94" s="46" t="s">
        <v>115</v>
      </c>
      <c r="E94" s="58">
        <v>80</v>
      </c>
      <c r="F94" s="5"/>
      <c r="G94" s="5"/>
      <c r="H94" s="5"/>
      <c r="I94" s="5"/>
    </row>
    <row r="95" spans="1:9" ht="12" customHeight="1">
      <c r="A95" s="133" t="s">
        <v>58</v>
      </c>
      <c r="B95" s="133"/>
      <c r="C95" s="133"/>
      <c r="D95" s="133"/>
      <c r="E95" s="133"/>
      <c r="F95" s="133"/>
      <c r="G95" s="133"/>
      <c r="H95" s="133"/>
      <c r="I95" s="133"/>
    </row>
    <row r="96" spans="1:9" ht="17.25" customHeight="1">
      <c r="A96" s="61">
        <v>7.1</v>
      </c>
      <c r="B96" s="62" t="s">
        <v>125</v>
      </c>
      <c r="C96" s="61" t="s">
        <v>15</v>
      </c>
      <c r="D96" s="46" t="s">
        <v>115</v>
      </c>
      <c r="E96" s="87" t="s">
        <v>128</v>
      </c>
      <c r="F96" s="5"/>
      <c r="G96" s="5"/>
      <c r="H96" s="5"/>
      <c r="I96" s="5"/>
    </row>
    <row r="97" spans="1:9" ht="13.5" customHeight="1">
      <c r="A97" s="27">
        <v>7.2</v>
      </c>
      <c r="B97" s="63" t="s">
        <v>124</v>
      </c>
      <c r="C97" s="27" t="s">
        <v>15</v>
      </c>
      <c r="D97" s="46" t="s">
        <v>115</v>
      </c>
      <c r="E97" s="83">
        <v>15</v>
      </c>
      <c r="F97" s="4"/>
      <c r="G97" s="4"/>
      <c r="H97" s="4"/>
      <c r="I97" s="4"/>
    </row>
    <row r="98" spans="1:9" ht="16.5" customHeight="1">
      <c r="A98" s="61">
        <v>7.3</v>
      </c>
      <c r="B98" s="62" t="s">
        <v>123</v>
      </c>
      <c r="C98" s="27" t="s">
        <v>15</v>
      </c>
      <c r="D98" s="46" t="s">
        <v>115</v>
      </c>
      <c r="E98" s="87" t="s">
        <v>128</v>
      </c>
      <c r="F98" s="5"/>
      <c r="G98" s="5"/>
      <c r="H98" s="5"/>
      <c r="I98" s="5"/>
    </row>
    <row r="99" spans="1:9" ht="15.75" customHeight="1">
      <c r="A99" s="97">
        <v>7.4</v>
      </c>
      <c r="B99" s="98" t="s">
        <v>126</v>
      </c>
      <c r="C99" s="97" t="s">
        <v>15</v>
      </c>
      <c r="D99" s="99" t="s">
        <v>115</v>
      </c>
      <c r="E99" s="100">
        <v>15</v>
      </c>
      <c r="F99" s="4"/>
      <c r="G99" s="4"/>
      <c r="H99" s="4"/>
      <c r="I99" s="4"/>
    </row>
    <row r="100" spans="1:9" ht="15.75" customHeight="1">
      <c r="A100" s="133" t="s">
        <v>59</v>
      </c>
      <c r="B100" s="133"/>
      <c r="C100" s="133"/>
      <c r="D100" s="133"/>
      <c r="E100" s="133"/>
      <c r="F100" s="133"/>
      <c r="G100" s="133"/>
      <c r="H100" s="133"/>
      <c r="I100" s="133"/>
    </row>
    <row r="101" spans="1:9" ht="12.75" customHeight="1">
      <c r="A101" s="101">
        <v>8.1</v>
      </c>
      <c r="B101" s="74" t="s">
        <v>46</v>
      </c>
      <c r="C101" s="92" t="s">
        <v>37</v>
      </c>
      <c r="D101" s="92" t="s">
        <v>115</v>
      </c>
      <c r="E101" s="92" t="s">
        <v>74</v>
      </c>
      <c r="F101" s="92"/>
      <c r="G101" s="92"/>
      <c r="H101" s="92"/>
      <c r="I101" s="92"/>
    </row>
    <row r="102" spans="1:9" ht="15" customHeight="1">
      <c r="A102" s="9"/>
      <c r="B102" s="18" t="s">
        <v>40</v>
      </c>
      <c r="C102" s="9" t="s">
        <v>37</v>
      </c>
      <c r="D102" s="9"/>
      <c r="E102" s="5"/>
      <c r="F102" s="9"/>
      <c r="G102" s="9"/>
      <c r="H102" s="9"/>
      <c r="I102" s="9"/>
    </row>
    <row r="103" spans="1:9" ht="14.25" customHeight="1">
      <c r="A103" s="9"/>
      <c r="B103" s="18" t="s">
        <v>39</v>
      </c>
      <c r="C103" s="9" t="s">
        <v>37</v>
      </c>
      <c r="D103" s="9"/>
      <c r="E103" s="5"/>
      <c r="F103" s="9"/>
      <c r="G103" s="9"/>
      <c r="H103" s="9"/>
      <c r="I103" s="9"/>
    </row>
    <row r="104" spans="1:9" ht="15" customHeight="1">
      <c r="A104" s="9"/>
      <c r="B104" s="18" t="s">
        <v>36</v>
      </c>
      <c r="C104" s="9" t="s">
        <v>37</v>
      </c>
      <c r="D104" s="9"/>
      <c r="E104" s="5"/>
      <c r="F104" s="9"/>
      <c r="G104" s="9"/>
      <c r="H104" s="9"/>
      <c r="I104" s="9"/>
    </row>
    <row r="105" spans="1:9" ht="25.5" customHeight="1">
      <c r="A105" s="9"/>
      <c r="B105" s="18" t="s">
        <v>38</v>
      </c>
      <c r="C105" s="9" t="s">
        <v>37</v>
      </c>
      <c r="D105" s="9"/>
      <c r="E105" s="5"/>
      <c r="F105" s="9"/>
      <c r="G105" s="4"/>
      <c r="H105" s="4"/>
      <c r="I105" s="4"/>
    </row>
    <row r="106" spans="1:9" ht="15.75" customHeight="1">
      <c r="A106" s="31">
        <v>8.2</v>
      </c>
      <c r="B106" s="64" t="s">
        <v>47</v>
      </c>
      <c r="C106" s="31" t="s">
        <v>35</v>
      </c>
      <c r="D106" s="9" t="s">
        <v>95</v>
      </c>
      <c r="E106" s="65" t="s">
        <v>32</v>
      </c>
      <c r="F106" s="112"/>
      <c r="G106" s="112"/>
      <c r="H106" s="112"/>
      <c r="I106" s="112"/>
    </row>
    <row r="107" spans="1:9" ht="16.5" customHeight="1">
      <c r="A107" s="9">
        <v>8.3</v>
      </c>
      <c r="B107" s="41" t="s">
        <v>48</v>
      </c>
      <c r="C107" s="9" t="s">
        <v>49</v>
      </c>
      <c r="D107" s="9" t="s">
        <v>12</v>
      </c>
      <c r="E107" s="88">
        <v>10</v>
      </c>
      <c r="F107" s="91">
        <f>SUM(F108:F110)</f>
        <v>0</v>
      </c>
      <c r="G107" s="91">
        <f>SUM(G108:G110)</f>
        <v>0</v>
      </c>
      <c r="H107" s="91">
        <f>SUM(H108:H110)</f>
        <v>0</v>
      </c>
      <c r="I107" s="91">
        <f>SUM(I108:I110)</f>
        <v>0</v>
      </c>
    </row>
    <row r="108" spans="1:9" ht="13.5" customHeight="1">
      <c r="A108" s="9"/>
      <c r="B108" s="67" t="s">
        <v>54</v>
      </c>
      <c r="C108" s="9" t="s">
        <v>49</v>
      </c>
      <c r="D108" s="77"/>
      <c r="E108" s="88"/>
      <c r="F108" s="52"/>
      <c r="G108" s="66"/>
      <c r="H108" s="66"/>
      <c r="I108" s="66"/>
    </row>
    <row r="109" spans="1:9" ht="11.25" customHeight="1">
      <c r="A109" s="9"/>
      <c r="B109" s="67" t="s">
        <v>55</v>
      </c>
      <c r="C109" s="9" t="s">
        <v>49</v>
      </c>
      <c r="D109" s="77"/>
      <c r="E109" s="88"/>
      <c r="F109" s="66"/>
      <c r="G109" s="66"/>
      <c r="H109" s="66"/>
      <c r="I109" s="66"/>
    </row>
    <row r="110" spans="1:9" ht="11.25" customHeight="1">
      <c r="A110" s="9"/>
      <c r="B110" s="67" t="s">
        <v>56</v>
      </c>
      <c r="C110" s="9" t="s">
        <v>49</v>
      </c>
      <c r="D110" s="9"/>
      <c r="E110" s="5"/>
      <c r="F110" s="4"/>
      <c r="G110" s="4"/>
      <c r="H110" s="4"/>
      <c r="I110" s="4"/>
    </row>
    <row r="111" spans="1:9" ht="18" customHeight="1">
      <c r="A111" s="79" t="s">
        <v>60</v>
      </c>
      <c r="B111" s="78"/>
      <c r="C111" s="78"/>
      <c r="D111" s="78"/>
      <c r="E111" s="78"/>
      <c r="F111" s="78"/>
      <c r="G111" s="78"/>
      <c r="H111" s="78"/>
      <c r="I111" s="78"/>
    </row>
    <row r="112" spans="1:9" ht="17.25" customHeight="1">
      <c r="A112" s="31">
        <v>9.1</v>
      </c>
      <c r="B112" s="32" t="s">
        <v>50</v>
      </c>
      <c r="C112" s="31" t="s">
        <v>15</v>
      </c>
      <c r="D112" s="9" t="s">
        <v>16</v>
      </c>
      <c r="E112" s="25">
        <v>77</v>
      </c>
      <c r="F112" s="25" t="e">
        <f>SUM(F113*100)/F114</f>
        <v>#DIV/0!</v>
      </c>
      <c r="G112" s="25" t="e">
        <f>SUM(G113*100)/G114</f>
        <v>#DIV/0!</v>
      </c>
      <c r="H112" s="25" t="e">
        <f>SUM(H113*100)/H114</f>
        <v>#DIV/0!</v>
      </c>
      <c r="I112" s="25" t="e">
        <f>SUM(I113*100)/I114</f>
        <v>#DIV/0!</v>
      </c>
    </row>
    <row r="113" spans="1:9" ht="16.5" customHeight="1">
      <c r="A113" s="9"/>
      <c r="B113" s="10" t="s">
        <v>65</v>
      </c>
      <c r="C113" s="9" t="s">
        <v>19</v>
      </c>
      <c r="D113" s="9"/>
      <c r="E113" s="25"/>
      <c r="F113" s="9"/>
      <c r="G113" s="9"/>
      <c r="H113" s="9"/>
      <c r="I113" s="9"/>
    </row>
    <row r="114" spans="1:9" ht="12" customHeight="1">
      <c r="A114" s="9"/>
      <c r="B114" s="10" t="s">
        <v>63</v>
      </c>
      <c r="C114" s="9" t="s">
        <v>19</v>
      </c>
      <c r="D114" s="9"/>
      <c r="E114" s="25"/>
      <c r="F114" s="9"/>
      <c r="G114" s="9"/>
      <c r="H114" s="9"/>
      <c r="I114" s="9"/>
    </row>
    <row r="115" spans="1:9" ht="13.5" customHeight="1">
      <c r="A115" s="31">
        <v>9.2</v>
      </c>
      <c r="B115" s="32" t="s">
        <v>51</v>
      </c>
      <c r="C115" s="31" t="s">
        <v>15</v>
      </c>
      <c r="D115" s="9" t="s">
        <v>16</v>
      </c>
      <c r="E115" s="25">
        <v>5</v>
      </c>
      <c r="F115" s="25" t="e">
        <f>SUM(F116+F117)*100/F118</f>
        <v>#DIV/0!</v>
      </c>
      <c r="G115" s="25" t="e">
        <f>SUM(G116+G117)*100/G118</f>
        <v>#DIV/0!</v>
      </c>
      <c r="H115" s="25" t="e">
        <f>SUM(H116+H117)*100/H118</f>
        <v>#DIV/0!</v>
      </c>
      <c r="I115" s="25" t="e">
        <f>SUM(I116+I117)*100/I118</f>
        <v>#DIV/0!</v>
      </c>
    </row>
    <row r="116" spans="1:9" ht="25.5" customHeight="1">
      <c r="A116" s="9"/>
      <c r="B116" s="10" t="s">
        <v>61</v>
      </c>
      <c r="C116" s="9" t="s">
        <v>19</v>
      </c>
      <c r="D116" s="9"/>
      <c r="E116" s="25"/>
      <c r="F116" s="9"/>
      <c r="G116" s="9">
        <v>0</v>
      </c>
      <c r="H116" s="9">
        <v>0</v>
      </c>
      <c r="I116" s="9">
        <v>0</v>
      </c>
    </row>
    <row r="117" spans="1:9" ht="25.5" customHeight="1">
      <c r="A117" s="9"/>
      <c r="B117" s="10" t="s">
        <v>62</v>
      </c>
      <c r="C117" s="9" t="s">
        <v>19</v>
      </c>
      <c r="D117" s="9"/>
      <c r="E117" s="25"/>
      <c r="F117" s="9"/>
      <c r="G117" s="9"/>
      <c r="H117" s="9"/>
      <c r="I117" s="9"/>
    </row>
    <row r="118" spans="1:9" ht="15.75" customHeight="1">
      <c r="A118" s="9"/>
      <c r="B118" s="10" t="s">
        <v>63</v>
      </c>
      <c r="C118" s="9" t="s">
        <v>19</v>
      </c>
      <c r="D118" s="9"/>
      <c r="E118" s="25"/>
      <c r="F118" s="9"/>
      <c r="G118" s="9"/>
      <c r="H118" s="9"/>
      <c r="I118" s="9"/>
    </row>
    <row r="119" spans="1:9" ht="25.5" customHeight="1">
      <c r="A119" s="31">
        <v>9.3</v>
      </c>
      <c r="B119" s="32" t="s">
        <v>52</v>
      </c>
      <c r="C119" s="31" t="s">
        <v>15</v>
      </c>
      <c r="D119" s="9" t="s">
        <v>16</v>
      </c>
      <c r="E119" s="25">
        <v>9</v>
      </c>
      <c r="F119" s="4" t="e">
        <f>SUM(F120*100)/F121</f>
        <v>#DIV/0!</v>
      </c>
      <c r="G119" s="4" t="e">
        <f>SUM(G120*100)/G121</f>
        <v>#DIV/0!</v>
      </c>
      <c r="H119" s="4" t="e">
        <f>SUM(H120*100)/H121</f>
        <v>#DIV/0!</v>
      </c>
      <c r="I119" s="4" t="e">
        <f>SUM(I120*100)/I121</f>
        <v>#DIV/0!</v>
      </c>
    </row>
    <row r="120" spans="1:9" ht="15" customHeight="1">
      <c r="A120" s="31"/>
      <c r="B120" s="10" t="s">
        <v>64</v>
      </c>
      <c r="C120" s="9" t="s">
        <v>19</v>
      </c>
      <c r="D120" s="9"/>
      <c r="E120" s="25"/>
      <c r="F120" s="9"/>
      <c r="G120" s="9"/>
      <c r="H120" s="9"/>
      <c r="I120" s="9"/>
    </row>
    <row r="121" spans="1:9" ht="25.5" customHeight="1">
      <c r="A121" s="9"/>
      <c r="B121" s="10" t="s">
        <v>66</v>
      </c>
      <c r="C121" s="9" t="s">
        <v>19</v>
      </c>
      <c r="D121" s="9"/>
      <c r="E121" s="25"/>
      <c r="F121" s="9"/>
      <c r="G121" s="9"/>
      <c r="H121" s="9"/>
      <c r="I121" s="9"/>
    </row>
    <row r="122" spans="1:9" ht="17.25" customHeight="1">
      <c r="A122" s="9">
        <v>9.4</v>
      </c>
      <c r="B122" s="24" t="s">
        <v>34</v>
      </c>
      <c r="C122" s="9" t="s">
        <v>35</v>
      </c>
      <c r="D122" s="9" t="s">
        <v>12</v>
      </c>
      <c r="E122" s="25">
        <v>6.5</v>
      </c>
      <c r="F122" s="4"/>
      <c r="G122" s="4"/>
      <c r="H122" s="4"/>
      <c r="I122" s="4"/>
    </row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</sheetData>
  <sheetProtection/>
  <mergeCells count="18">
    <mergeCell ref="A100:D100"/>
    <mergeCell ref="E100:G100"/>
    <mergeCell ref="H100:I100"/>
    <mergeCell ref="A93:D93"/>
    <mergeCell ref="A95:D95"/>
    <mergeCell ref="E95:G95"/>
    <mergeCell ref="H89:I89"/>
    <mergeCell ref="A6:D6"/>
    <mergeCell ref="E6:I6"/>
    <mergeCell ref="A42:D42"/>
    <mergeCell ref="E42:I42"/>
    <mergeCell ref="H95:I95"/>
    <mergeCell ref="E4:E5"/>
    <mergeCell ref="A4:B5"/>
    <mergeCell ref="C4:C5"/>
    <mergeCell ref="D4:D5"/>
    <mergeCell ref="A89:D89"/>
    <mergeCell ref="E89:G89"/>
  </mergeCells>
  <conditionalFormatting sqref="L10">
    <cfRule type="colorScale" priority="688" dxfId="242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conditionalFormatting sqref="F9:F11">
    <cfRule type="cellIs" priority="627" dxfId="0" operator="equal" stopIfTrue="1">
      <formula>0</formula>
    </cfRule>
  </conditionalFormatting>
  <conditionalFormatting sqref="F13:F15">
    <cfRule type="cellIs" priority="626" dxfId="0" operator="equal" stopIfTrue="1">
      <formula>0</formula>
    </cfRule>
  </conditionalFormatting>
  <conditionalFormatting sqref="F17:F19">
    <cfRule type="cellIs" priority="625" dxfId="0" operator="equal" stopIfTrue="1">
      <formula>0</formula>
    </cfRule>
  </conditionalFormatting>
  <conditionalFormatting sqref="F21:F23">
    <cfRule type="cellIs" priority="624" dxfId="0" operator="equal" stopIfTrue="1">
      <formula>0</formula>
    </cfRule>
  </conditionalFormatting>
  <conditionalFormatting sqref="F26:F31">
    <cfRule type="cellIs" priority="623" dxfId="0" operator="equal" stopIfTrue="1">
      <formula>0</formula>
    </cfRule>
  </conditionalFormatting>
  <conditionalFormatting sqref="F33:F36">
    <cfRule type="cellIs" priority="622" dxfId="0" operator="equal" stopIfTrue="1">
      <formula>0</formula>
    </cfRule>
  </conditionalFormatting>
  <conditionalFormatting sqref="F68:F69">
    <cfRule type="cellIs" priority="618" dxfId="0" operator="equal" stopIfTrue="1">
      <formula>0</formula>
    </cfRule>
  </conditionalFormatting>
  <conditionalFormatting sqref="F64:F66">
    <cfRule type="cellIs" priority="617" dxfId="0" operator="equal" stopIfTrue="1">
      <formula>0</formula>
    </cfRule>
  </conditionalFormatting>
  <conditionalFormatting sqref="F58:F61">
    <cfRule type="cellIs" priority="616" dxfId="0" operator="equal" stopIfTrue="1">
      <formula>0</formula>
    </cfRule>
  </conditionalFormatting>
  <conditionalFormatting sqref="F38:F41">
    <cfRule type="cellIs" priority="615" dxfId="0" operator="equal" stopIfTrue="1">
      <formula>0</formula>
    </cfRule>
  </conditionalFormatting>
  <conditionalFormatting sqref="F85:F87">
    <cfRule type="cellIs" priority="614" dxfId="0" operator="equal" stopIfTrue="1">
      <formula>0</formula>
    </cfRule>
  </conditionalFormatting>
  <conditionalFormatting sqref="F80:F82">
    <cfRule type="cellIs" priority="613" dxfId="0" operator="equal" stopIfTrue="1">
      <formula>0</formula>
    </cfRule>
  </conditionalFormatting>
  <conditionalFormatting sqref="F76:F78">
    <cfRule type="cellIs" priority="612" dxfId="0" operator="equal" stopIfTrue="1">
      <formula>0</formula>
    </cfRule>
  </conditionalFormatting>
  <conditionalFormatting sqref="F72:F74">
    <cfRule type="cellIs" priority="611" dxfId="0" operator="equal" stopIfTrue="1">
      <formula>0</formula>
    </cfRule>
  </conditionalFormatting>
  <conditionalFormatting sqref="F55:F56">
    <cfRule type="cellIs" priority="610" dxfId="0" operator="equal" stopIfTrue="1">
      <formula>0</formula>
    </cfRule>
  </conditionalFormatting>
  <conditionalFormatting sqref="F97 F99">
    <cfRule type="cellIs" priority="604" dxfId="3" operator="lessThanOrEqual" stopIfTrue="1">
      <formula>15</formula>
    </cfRule>
  </conditionalFormatting>
  <conditionalFormatting sqref="F102:F105">
    <cfRule type="cellIs" priority="603" dxfId="0" operator="equal" stopIfTrue="1">
      <formula>0</formula>
    </cfRule>
  </conditionalFormatting>
  <conditionalFormatting sqref="E101">
    <cfRule type="cellIs" priority="602" dxfId="0" operator="equal" stopIfTrue="1">
      <formula>0</formula>
    </cfRule>
  </conditionalFormatting>
  <conditionalFormatting sqref="F101">
    <cfRule type="cellIs" priority="601" dxfId="0" operator="equal" stopIfTrue="1">
      <formula>0</formula>
    </cfRule>
  </conditionalFormatting>
  <conditionalFormatting sqref="F108:F110">
    <cfRule type="cellIs" priority="600" dxfId="0" operator="equal" stopIfTrue="1">
      <formula>0</formula>
    </cfRule>
  </conditionalFormatting>
  <conditionalFormatting sqref="F113:F114">
    <cfRule type="cellIs" priority="599" dxfId="0" operator="equal" stopIfTrue="1">
      <formula>0</formula>
    </cfRule>
  </conditionalFormatting>
  <conditionalFormatting sqref="F116:F117">
    <cfRule type="cellIs" priority="598" dxfId="0" operator="equal" stopIfTrue="1">
      <formula>0</formula>
    </cfRule>
  </conditionalFormatting>
  <conditionalFormatting sqref="F116:F118">
    <cfRule type="cellIs" priority="597" dxfId="0" operator="equal" stopIfTrue="1">
      <formula>0</formula>
    </cfRule>
  </conditionalFormatting>
  <conditionalFormatting sqref="F120:F122">
    <cfRule type="cellIs" priority="596" dxfId="0" operator="equal" stopIfTrue="1">
      <formula>0</formula>
    </cfRule>
  </conditionalFormatting>
  <conditionalFormatting sqref="G9:G11">
    <cfRule type="cellIs" priority="520" dxfId="0" operator="equal" stopIfTrue="1">
      <formula>0</formula>
    </cfRule>
  </conditionalFormatting>
  <conditionalFormatting sqref="G13:G15">
    <cfRule type="cellIs" priority="519" dxfId="0" operator="equal" stopIfTrue="1">
      <formula>0</formula>
    </cfRule>
  </conditionalFormatting>
  <conditionalFormatting sqref="G17:G19">
    <cfRule type="cellIs" priority="518" dxfId="0" operator="equal" stopIfTrue="1">
      <formula>0</formula>
    </cfRule>
  </conditionalFormatting>
  <conditionalFormatting sqref="G21:G23">
    <cfRule type="cellIs" priority="517" dxfId="0" operator="equal" stopIfTrue="1">
      <formula>0</formula>
    </cfRule>
  </conditionalFormatting>
  <conditionalFormatting sqref="G30:G31">
    <cfRule type="cellIs" priority="516" dxfId="0" operator="equal" stopIfTrue="1">
      <formula>0</formula>
    </cfRule>
  </conditionalFormatting>
  <conditionalFormatting sqref="G68:G69">
    <cfRule type="cellIs" priority="511" dxfId="0" operator="equal" stopIfTrue="1">
      <formula>0</formula>
    </cfRule>
  </conditionalFormatting>
  <conditionalFormatting sqref="G64:G66">
    <cfRule type="cellIs" priority="510" dxfId="0" operator="equal" stopIfTrue="1">
      <formula>0</formula>
    </cfRule>
  </conditionalFormatting>
  <conditionalFormatting sqref="G58:G61">
    <cfRule type="cellIs" priority="509" dxfId="0" operator="equal" stopIfTrue="1">
      <formula>0</formula>
    </cfRule>
  </conditionalFormatting>
  <conditionalFormatting sqref="G38:G41">
    <cfRule type="cellIs" priority="508" dxfId="0" operator="equal" stopIfTrue="1">
      <formula>0</formula>
    </cfRule>
  </conditionalFormatting>
  <conditionalFormatting sqref="G85:G87">
    <cfRule type="cellIs" priority="507" dxfId="0" operator="equal" stopIfTrue="1">
      <formula>0</formula>
    </cfRule>
  </conditionalFormatting>
  <conditionalFormatting sqref="G80:G82">
    <cfRule type="cellIs" priority="506" dxfId="0" operator="equal" stopIfTrue="1">
      <formula>0</formula>
    </cfRule>
  </conditionalFormatting>
  <conditionalFormatting sqref="G76:G78">
    <cfRule type="cellIs" priority="505" dxfId="0" operator="equal" stopIfTrue="1">
      <formula>0</formula>
    </cfRule>
  </conditionalFormatting>
  <conditionalFormatting sqref="G72:G74">
    <cfRule type="cellIs" priority="504" dxfId="0" operator="equal" stopIfTrue="1">
      <formula>0</formula>
    </cfRule>
  </conditionalFormatting>
  <conditionalFormatting sqref="G55:G56">
    <cfRule type="cellIs" priority="503" dxfId="0" operator="equal" stopIfTrue="1">
      <formula>0</formula>
    </cfRule>
  </conditionalFormatting>
  <conditionalFormatting sqref="G102:G105">
    <cfRule type="cellIs" priority="496" dxfId="0" operator="equal" stopIfTrue="1">
      <formula>0</formula>
    </cfRule>
  </conditionalFormatting>
  <conditionalFormatting sqref="G101">
    <cfRule type="cellIs" priority="495" dxfId="0" operator="equal" stopIfTrue="1">
      <formula>0</formula>
    </cfRule>
  </conditionalFormatting>
  <conditionalFormatting sqref="G108:G110">
    <cfRule type="cellIs" priority="494" dxfId="0" operator="equal" stopIfTrue="1">
      <formula>0</formula>
    </cfRule>
  </conditionalFormatting>
  <conditionalFormatting sqref="G113:G114">
    <cfRule type="cellIs" priority="493" dxfId="0" operator="equal" stopIfTrue="1">
      <formula>0</formula>
    </cfRule>
  </conditionalFormatting>
  <conditionalFormatting sqref="G116:G117">
    <cfRule type="cellIs" priority="492" dxfId="0" operator="equal" stopIfTrue="1">
      <formula>0</formula>
    </cfRule>
  </conditionalFormatting>
  <conditionalFormatting sqref="G116:G118">
    <cfRule type="cellIs" priority="491" dxfId="0" operator="equal" stopIfTrue="1">
      <formula>0</formula>
    </cfRule>
  </conditionalFormatting>
  <conditionalFormatting sqref="G120:G122">
    <cfRule type="cellIs" priority="490" dxfId="0" operator="equal" stopIfTrue="1">
      <formula>0</formula>
    </cfRule>
  </conditionalFormatting>
  <conditionalFormatting sqref="H9:H11">
    <cfRule type="cellIs" priority="414" dxfId="0" operator="equal" stopIfTrue="1">
      <formula>0</formula>
    </cfRule>
  </conditionalFormatting>
  <conditionalFormatting sqref="H13:H15">
    <cfRule type="cellIs" priority="413" dxfId="0" operator="equal" stopIfTrue="1">
      <formula>0</formula>
    </cfRule>
  </conditionalFormatting>
  <conditionalFormatting sqref="H17:H19">
    <cfRule type="cellIs" priority="412" dxfId="0" operator="equal" stopIfTrue="1">
      <formula>0</formula>
    </cfRule>
  </conditionalFormatting>
  <conditionalFormatting sqref="H21:H23">
    <cfRule type="cellIs" priority="411" dxfId="0" operator="equal" stopIfTrue="1">
      <formula>0</formula>
    </cfRule>
  </conditionalFormatting>
  <conditionalFormatting sqref="H30:H31">
    <cfRule type="cellIs" priority="410" dxfId="0" operator="equal" stopIfTrue="1">
      <formula>0</formula>
    </cfRule>
  </conditionalFormatting>
  <conditionalFormatting sqref="H68:H69">
    <cfRule type="cellIs" priority="405" dxfId="0" operator="equal" stopIfTrue="1">
      <formula>0</formula>
    </cfRule>
  </conditionalFormatting>
  <conditionalFormatting sqref="H64:H66">
    <cfRule type="cellIs" priority="404" dxfId="0" operator="equal" stopIfTrue="1">
      <formula>0</formula>
    </cfRule>
  </conditionalFormatting>
  <conditionalFormatting sqref="H58:H61">
    <cfRule type="cellIs" priority="403" dxfId="0" operator="equal" stopIfTrue="1">
      <formula>0</formula>
    </cfRule>
  </conditionalFormatting>
  <conditionalFormatting sqref="H38:H41">
    <cfRule type="cellIs" priority="402" dxfId="0" operator="equal" stopIfTrue="1">
      <formula>0</formula>
    </cfRule>
  </conditionalFormatting>
  <conditionalFormatting sqref="H85:H87">
    <cfRule type="cellIs" priority="401" dxfId="0" operator="equal" stopIfTrue="1">
      <formula>0</formula>
    </cfRule>
  </conditionalFormatting>
  <conditionalFormatting sqref="H80:H82">
    <cfRule type="cellIs" priority="400" dxfId="0" operator="equal" stopIfTrue="1">
      <formula>0</formula>
    </cfRule>
  </conditionalFormatting>
  <conditionalFormatting sqref="H76:H78">
    <cfRule type="cellIs" priority="399" dxfId="0" operator="equal" stopIfTrue="1">
      <formula>0</formula>
    </cfRule>
  </conditionalFormatting>
  <conditionalFormatting sqref="H72:H74">
    <cfRule type="cellIs" priority="398" dxfId="0" operator="equal" stopIfTrue="1">
      <formula>0</formula>
    </cfRule>
  </conditionalFormatting>
  <conditionalFormatting sqref="H55:H56">
    <cfRule type="cellIs" priority="397" dxfId="0" operator="equal" stopIfTrue="1">
      <formula>0</formula>
    </cfRule>
  </conditionalFormatting>
  <conditionalFormatting sqref="H102:H105">
    <cfRule type="cellIs" priority="390" dxfId="0" operator="equal" stopIfTrue="1">
      <formula>0</formula>
    </cfRule>
  </conditionalFormatting>
  <conditionalFormatting sqref="H101">
    <cfRule type="cellIs" priority="389" dxfId="0" operator="equal" stopIfTrue="1">
      <formula>0</formula>
    </cfRule>
  </conditionalFormatting>
  <conditionalFormatting sqref="H108:H110">
    <cfRule type="cellIs" priority="388" dxfId="0" operator="equal" stopIfTrue="1">
      <formula>0</formula>
    </cfRule>
  </conditionalFormatting>
  <conditionalFormatting sqref="H113:H114">
    <cfRule type="cellIs" priority="387" dxfId="0" operator="equal" stopIfTrue="1">
      <formula>0</formula>
    </cfRule>
  </conditionalFormatting>
  <conditionalFormatting sqref="H116:H117">
    <cfRule type="cellIs" priority="386" dxfId="0" operator="equal" stopIfTrue="1">
      <formula>0</formula>
    </cfRule>
  </conditionalFormatting>
  <conditionalFormatting sqref="H116:H118">
    <cfRule type="cellIs" priority="385" dxfId="0" operator="equal" stopIfTrue="1">
      <formula>0</formula>
    </cfRule>
  </conditionalFormatting>
  <conditionalFormatting sqref="H120:H122">
    <cfRule type="cellIs" priority="384" dxfId="0" operator="equal" stopIfTrue="1">
      <formula>0</formula>
    </cfRule>
  </conditionalFormatting>
  <conditionalFormatting sqref="I9:I11">
    <cfRule type="cellIs" priority="302" dxfId="0" operator="equal" stopIfTrue="1">
      <formula>0</formula>
    </cfRule>
  </conditionalFormatting>
  <conditionalFormatting sqref="I13:I15">
    <cfRule type="cellIs" priority="301" dxfId="0" operator="equal" stopIfTrue="1">
      <formula>0</formula>
    </cfRule>
  </conditionalFormatting>
  <conditionalFormatting sqref="I17:I19">
    <cfRule type="cellIs" priority="300" dxfId="0" operator="equal" stopIfTrue="1">
      <formula>0</formula>
    </cfRule>
  </conditionalFormatting>
  <conditionalFormatting sqref="I21:I23">
    <cfRule type="cellIs" priority="299" dxfId="0" operator="equal" stopIfTrue="1">
      <formula>0</formula>
    </cfRule>
  </conditionalFormatting>
  <conditionalFormatting sqref="I30:I31">
    <cfRule type="cellIs" priority="298" dxfId="0" operator="equal" stopIfTrue="1">
      <formula>0</formula>
    </cfRule>
  </conditionalFormatting>
  <conditionalFormatting sqref="I68:I69">
    <cfRule type="cellIs" priority="293" dxfId="0" operator="equal" stopIfTrue="1">
      <formula>0</formula>
    </cfRule>
  </conditionalFormatting>
  <conditionalFormatting sqref="I64:I66">
    <cfRule type="cellIs" priority="292" dxfId="0" operator="equal" stopIfTrue="1">
      <formula>0</formula>
    </cfRule>
  </conditionalFormatting>
  <conditionalFormatting sqref="I58:I61">
    <cfRule type="cellIs" priority="291" dxfId="0" operator="equal" stopIfTrue="1">
      <formula>0</formula>
    </cfRule>
  </conditionalFormatting>
  <conditionalFormatting sqref="I38:I41">
    <cfRule type="cellIs" priority="290" dxfId="0" operator="equal" stopIfTrue="1">
      <formula>0</formula>
    </cfRule>
  </conditionalFormatting>
  <conditionalFormatting sqref="I85:I87">
    <cfRule type="cellIs" priority="289" dxfId="0" operator="equal" stopIfTrue="1">
      <formula>0</formula>
    </cfRule>
  </conditionalFormatting>
  <conditionalFormatting sqref="I80:I82">
    <cfRule type="cellIs" priority="288" dxfId="0" operator="equal" stopIfTrue="1">
      <formula>0</formula>
    </cfRule>
  </conditionalFormatting>
  <conditionalFormatting sqref="I76:I78">
    <cfRule type="cellIs" priority="287" dxfId="0" operator="equal" stopIfTrue="1">
      <formula>0</formula>
    </cfRule>
  </conditionalFormatting>
  <conditionalFormatting sqref="I72:I74">
    <cfRule type="cellIs" priority="286" dxfId="0" operator="equal" stopIfTrue="1">
      <formula>0</formula>
    </cfRule>
  </conditionalFormatting>
  <conditionalFormatting sqref="I55:I56">
    <cfRule type="cellIs" priority="285" dxfId="0" operator="equal" stopIfTrue="1">
      <formula>0</formula>
    </cfRule>
  </conditionalFormatting>
  <conditionalFormatting sqref="I90:I91">
    <cfRule type="cellIs" priority="284" dxfId="0" operator="equal" stopIfTrue="1">
      <formula>0</formula>
    </cfRule>
  </conditionalFormatting>
  <conditionalFormatting sqref="I102:I105">
    <cfRule type="cellIs" priority="278" dxfId="0" operator="equal" stopIfTrue="1">
      <formula>0</formula>
    </cfRule>
  </conditionalFormatting>
  <conditionalFormatting sqref="I101">
    <cfRule type="cellIs" priority="277" dxfId="0" operator="equal" stopIfTrue="1">
      <formula>0</formula>
    </cfRule>
  </conditionalFormatting>
  <conditionalFormatting sqref="I106">
    <cfRule type="cellIs" priority="276" dxfId="147" operator="equal" stopIfTrue="1">
      <formula>0</formula>
    </cfRule>
  </conditionalFormatting>
  <conditionalFormatting sqref="I108:I110">
    <cfRule type="cellIs" priority="275" dxfId="0" operator="equal" stopIfTrue="1">
      <formula>0</formula>
    </cfRule>
  </conditionalFormatting>
  <conditionalFormatting sqref="I113:I114">
    <cfRule type="cellIs" priority="274" dxfId="0" operator="equal" stopIfTrue="1">
      <formula>0</formula>
    </cfRule>
  </conditionalFormatting>
  <conditionalFormatting sqref="I117">
    <cfRule type="cellIs" priority="273" dxfId="0" operator="equal" stopIfTrue="1">
      <formula>0</formula>
    </cfRule>
  </conditionalFormatting>
  <conditionalFormatting sqref="I117:I118">
    <cfRule type="cellIs" priority="272" dxfId="0" operator="equal" stopIfTrue="1">
      <formula>0</formula>
    </cfRule>
  </conditionalFormatting>
  <conditionalFormatting sqref="I120:I122">
    <cfRule type="cellIs" priority="271" dxfId="0" operator="equal" stopIfTrue="1">
      <formula>0</formula>
    </cfRule>
  </conditionalFormatting>
  <conditionalFormatting sqref="I45:I48">
    <cfRule type="cellIs" priority="270" dxfId="0" operator="equal" stopIfTrue="1">
      <formula>0</formula>
    </cfRule>
  </conditionalFormatting>
  <conditionalFormatting sqref="I50:I53">
    <cfRule type="cellIs" priority="263" dxfId="0" operator="equal" stopIfTrue="1">
      <formula>0</formula>
    </cfRule>
  </conditionalFormatting>
  <conditionalFormatting sqref="E66">
    <cfRule type="cellIs" priority="262" dxfId="0" operator="equal" stopIfTrue="1">
      <formula>0</formula>
    </cfRule>
  </conditionalFormatting>
  <conditionalFormatting sqref="F106">
    <cfRule type="cellIs" priority="245" dxfId="147" operator="equal" stopIfTrue="1">
      <formula>0</formula>
    </cfRule>
  </conditionalFormatting>
  <conditionalFormatting sqref="G106">
    <cfRule type="cellIs" priority="243" dxfId="147" operator="equal" stopIfTrue="1">
      <formula>0</formula>
    </cfRule>
  </conditionalFormatting>
  <conditionalFormatting sqref="H106">
    <cfRule type="cellIs" priority="241" dxfId="147" operator="equal" stopIfTrue="1">
      <formula>0</formula>
    </cfRule>
  </conditionalFormatting>
  <conditionalFormatting sqref="G26:G29">
    <cfRule type="cellIs" priority="239" dxfId="0" operator="equal" stopIfTrue="1">
      <formula>0</formula>
    </cfRule>
  </conditionalFormatting>
  <conditionalFormatting sqref="H26:H29">
    <cfRule type="cellIs" priority="238" dxfId="0" operator="equal" stopIfTrue="1">
      <formula>0</formula>
    </cfRule>
  </conditionalFormatting>
  <conditionalFormatting sqref="I26:I29">
    <cfRule type="cellIs" priority="237" dxfId="0" operator="equal" stopIfTrue="1">
      <formula>0</formula>
    </cfRule>
  </conditionalFormatting>
  <conditionalFormatting sqref="F24">
    <cfRule type="cellIs" priority="236" dxfId="0" operator="equal" stopIfTrue="1">
      <formula>0</formula>
    </cfRule>
  </conditionalFormatting>
  <conditionalFormatting sqref="G24">
    <cfRule type="cellIs" priority="235" dxfId="0" operator="equal" stopIfTrue="1">
      <formula>0</formula>
    </cfRule>
  </conditionalFormatting>
  <conditionalFormatting sqref="H24">
    <cfRule type="cellIs" priority="234" dxfId="0" operator="equal" stopIfTrue="1">
      <formula>0</formula>
    </cfRule>
  </conditionalFormatting>
  <conditionalFormatting sqref="I24">
    <cfRule type="cellIs" priority="233" dxfId="0" operator="equal" stopIfTrue="1">
      <formula>0</formula>
    </cfRule>
  </conditionalFormatting>
  <conditionalFormatting sqref="G33:G36">
    <cfRule type="cellIs" priority="223" dxfId="0" operator="equal" stopIfTrue="1">
      <formula>0</formula>
    </cfRule>
  </conditionalFormatting>
  <conditionalFormatting sqref="H33:H36">
    <cfRule type="cellIs" priority="221" dxfId="0" operator="equal" stopIfTrue="1">
      <formula>0</formula>
    </cfRule>
  </conditionalFormatting>
  <conditionalFormatting sqref="I33:I36">
    <cfRule type="cellIs" priority="219" dxfId="0" operator="equal" stopIfTrue="1">
      <formula>0</formula>
    </cfRule>
  </conditionalFormatting>
  <conditionalFormatting sqref="F32">
    <cfRule type="cellIs" priority="212" dxfId="19" operator="lessThan" stopIfTrue="1">
      <formula>34</formula>
    </cfRule>
    <cfRule type="colorScale" priority="208" dxfId="242">
      <colorScale>
        <cfvo type="min" val="0"/>
        <cfvo type="num" val="4"/>
        <color rgb="FFFF0000"/>
        <color rgb="FF92D050"/>
      </colorScale>
    </cfRule>
  </conditionalFormatting>
  <conditionalFormatting sqref="G32">
    <cfRule type="cellIs" priority="207" dxfId="19" operator="lessThan" stopIfTrue="1">
      <formula>34</formula>
    </cfRule>
    <cfRule type="colorScale" priority="206" dxfId="242">
      <colorScale>
        <cfvo type="min" val="0"/>
        <cfvo type="num" val="4"/>
        <color rgb="FFFF0000"/>
        <color rgb="FF92D050"/>
      </colorScale>
    </cfRule>
  </conditionalFormatting>
  <conditionalFormatting sqref="H32">
    <cfRule type="cellIs" priority="205" dxfId="19" operator="lessThan" stopIfTrue="1">
      <formula>34</formula>
    </cfRule>
    <cfRule type="colorScale" priority="204" dxfId="242">
      <colorScale>
        <cfvo type="min" val="0"/>
        <cfvo type="num" val="4"/>
        <color rgb="FFFF0000"/>
        <color rgb="FF92D050"/>
      </colorScale>
    </cfRule>
  </conditionalFormatting>
  <conditionalFormatting sqref="I32">
    <cfRule type="cellIs" priority="203" dxfId="19" operator="lessThan" stopIfTrue="1">
      <formula>34</formula>
    </cfRule>
    <cfRule type="colorScale" priority="202" dxfId="242">
      <colorScale>
        <cfvo type="min" val="0"/>
        <cfvo type="num" val="4"/>
        <color rgb="FFFF0000"/>
        <color rgb="FF92D050"/>
      </colorScale>
    </cfRule>
  </conditionalFormatting>
  <conditionalFormatting sqref="F7">
    <cfRule type="cellIs" priority="201" dxfId="19" operator="lessThan" stopIfTrue="1">
      <formula>34</formula>
    </cfRule>
    <cfRule type="colorScale" priority="200" dxfId="242">
      <colorScale>
        <cfvo type="min" val="0"/>
        <cfvo type="num" val="34"/>
        <color rgb="FFFF0000"/>
        <color rgb="FF92D050"/>
      </colorScale>
    </cfRule>
  </conditionalFormatting>
  <conditionalFormatting sqref="G7">
    <cfRule type="cellIs" priority="199" dxfId="19" operator="lessThan" stopIfTrue="1">
      <formula>34</formula>
    </cfRule>
    <cfRule type="colorScale" priority="198" dxfId="242">
      <colorScale>
        <cfvo type="min" val="0"/>
        <cfvo type="num" val="34"/>
        <color rgb="FFFF0000"/>
        <color rgb="FF92D050"/>
      </colorScale>
    </cfRule>
  </conditionalFormatting>
  <conditionalFormatting sqref="H7">
    <cfRule type="cellIs" priority="197" dxfId="19" operator="lessThan" stopIfTrue="1">
      <formula>34</formula>
    </cfRule>
    <cfRule type="colorScale" priority="196" dxfId="242">
      <colorScale>
        <cfvo type="min" val="0"/>
        <cfvo type="num" val="34"/>
        <color rgb="FFFF0000"/>
        <color rgb="FF92D050"/>
      </colorScale>
    </cfRule>
  </conditionalFormatting>
  <conditionalFormatting sqref="I7">
    <cfRule type="cellIs" priority="195" dxfId="19" operator="lessThan" stopIfTrue="1">
      <formula>34</formula>
    </cfRule>
    <cfRule type="colorScale" priority="194" dxfId="242">
      <colorScale>
        <cfvo type="min" val="0"/>
        <cfvo type="num" val="34"/>
        <color rgb="FFFF0000"/>
        <color rgb="FF92D050"/>
      </colorScale>
    </cfRule>
  </conditionalFormatting>
  <conditionalFormatting sqref="F37">
    <cfRule type="cellIs" priority="193" dxfId="19" operator="lessThan" stopIfTrue="1">
      <formula>34</formula>
    </cfRule>
    <cfRule type="colorScale" priority="192" dxfId="242">
      <colorScale>
        <cfvo type="min" val="0"/>
        <cfvo type="num" val="3"/>
        <color rgb="FFFF0000"/>
        <color rgb="FF92D050"/>
      </colorScale>
    </cfRule>
  </conditionalFormatting>
  <conditionalFormatting sqref="G37">
    <cfRule type="cellIs" priority="191" dxfId="19" operator="lessThan" stopIfTrue="1">
      <formula>34</formula>
    </cfRule>
    <cfRule type="colorScale" priority="190" dxfId="242">
      <colorScale>
        <cfvo type="min" val="0"/>
        <cfvo type="num" val="3"/>
        <color rgb="FFFF0000"/>
        <color rgb="FF92D050"/>
      </colorScale>
    </cfRule>
  </conditionalFormatting>
  <conditionalFormatting sqref="H37">
    <cfRule type="cellIs" priority="189" dxfId="19" operator="lessThan" stopIfTrue="1">
      <formula>34</formula>
    </cfRule>
    <cfRule type="colorScale" priority="188" dxfId="242">
      <colorScale>
        <cfvo type="min" val="0"/>
        <cfvo type="num" val="3"/>
        <color rgb="FFFF0000"/>
        <color rgb="FF92D050"/>
      </colorScale>
    </cfRule>
  </conditionalFormatting>
  <conditionalFormatting sqref="I37">
    <cfRule type="cellIs" priority="187" dxfId="19" operator="lessThan" stopIfTrue="1">
      <formula>34</formula>
    </cfRule>
    <cfRule type="colorScale" priority="186" dxfId="242">
      <colorScale>
        <cfvo type="min" val="0"/>
        <cfvo type="num" val="3"/>
        <color rgb="FFFF0000"/>
        <color rgb="FF92D050"/>
      </colorScale>
    </cfRule>
  </conditionalFormatting>
  <conditionalFormatting sqref="F54">
    <cfRule type="cellIs" priority="185" dxfId="19" operator="lessThan" stopIfTrue="1">
      <formula>34</formula>
    </cfRule>
    <cfRule type="colorScale" priority="184" dxfId="242">
      <colorScale>
        <cfvo type="min" val="0"/>
        <cfvo type="num" val="4"/>
        <color rgb="FFFF0000"/>
        <color rgb="FF92D050"/>
      </colorScale>
    </cfRule>
  </conditionalFormatting>
  <conditionalFormatting sqref="H54">
    <cfRule type="cellIs" priority="181" dxfId="19" operator="lessThan" stopIfTrue="1">
      <formula>34</formula>
    </cfRule>
    <cfRule type="colorScale" priority="180" dxfId="242">
      <colorScale>
        <cfvo type="min" val="0"/>
        <cfvo type="num" val="4"/>
        <color rgb="FFFF0000"/>
        <color rgb="FF92D050"/>
      </colorScale>
    </cfRule>
  </conditionalFormatting>
  <conditionalFormatting sqref="I54">
    <cfRule type="cellIs" priority="179" dxfId="19" operator="lessThan" stopIfTrue="1">
      <formula>34</formula>
    </cfRule>
    <cfRule type="colorScale" priority="178" dxfId="242">
      <colorScale>
        <cfvo type="min" val="0"/>
        <cfvo type="num" val="4"/>
        <color rgb="FFFF0000"/>
        <color rgb="FF92D050"/>
      </colorScale>
    </cfRule>
  </conditionalFormatting>
  <conditionalFormatting sqref="G54">
    <cfRule type="cellIs" priority="177" dxfId="19" operator="lessThan" stopIfTrue="1">
      <formula>34</formula>
    </cfRule>
    <cfRule type="colorScale" priority="176" dxfId="242">
      <colorScale>
        <cfvo type="min" val="0"/>
        <cfvo type="num" val="4"/>
        <color rgb="FFFF0000"/>
        <color rgb="FF92D050"/>
      </colorScale>
    </cfRule>
  </conditionalFormatting>
  <conditionalFormatting sqref="F57">
    <cfRule type="cellIs" priority="175" dxfId="19" operator="lessThan" stopIfTrue="1">
      <formula>34</formula>
    </cfRule>
    <cfRule type="colorScale" priority="174" dxfId="242">
      <colorScale>
        <cfvo type="min" val="0"/>
        <cfvo type="num" val="6"/>
        <color rgb="FFFF0000"/>
        <color rgb="FF92D050"/>
      </colorScale>
    </cfRule>
  </conditionalFormatting>
  <conditionalFormatting sqref="G57">
    <cfRule type="cellIs" priority="173" dxfId="19" operator="lessThan" stopIfTrue="1">
      <formula>34</formula>
    </cfRule>
    <cfRule type="colorScale" priority="172" dxfId="242">
      <colorScale>
        <cfvo type="min" val="0"/>
        <cfvo type="num" val="6"/>
        <color rgb="FFFF0000"/>
        <color rgb="FF92D050"/>
      </colorScale>
    </cfRule>
  </conditionalFormatting>
  <conditionalFormatting sqref="H57">
    <cfRule type="cellIs" priority="171" dxfId="19" operator="lessThan" stopIfTrue="1">
      <formula>34</formula>
    </cfRule>
    <cfRule type="colorScale" priority="170" dxfId="242">
      <colorScale>
        <cfvo type="min" val="0"/>
        <cfvo type="num" val="6"/>
        <color rgb="FFFF0000"/>
        <color rgb="FF92D050"/>
      </colorScale>
    </cfRule>
  </conditionalFormatting>
  <conditionalFormatting sqref="I57">
    <cfRule type="cellIs" priority="169" dxfId="19" operator="lessThan" stopIfTrue="1">
      <formula>34</formula>
    </cfRule>
    <cfRule type="colorScale" priority="168" dxfId="242">
      <colorScale>
        <cfvo type="min" val="0"/>
        <cfvo type="num" val="6"/>
        <color rgb="FFFF0000"/>
        <color rgb="FF92D050"/>
      </colorScale>
    </cfRule>
  </conditionalFormatting>
  <conditionalFormatting sqref="F63">
    <cfRule type="cellIs" priority="167" dxfId="19" operator="lessThan" stopIfTrue="1">
      <formula>34</formula>
    </cfRule>
    <cfRule type="colorScale" priority="166" dxfId="242">
      <colorScale>
        <cfvo type="min" val="0"/>
        <cfvo type="num" val="3"/>
        <color rgb="FFFF0000"/>
        <color rgb="FF92D050"/>
      </colorScale>
    </cfRule>
  </conditionalFormatting>
  <conditionalFormatting sqref="G63">
    <cfRule type="cellIs" priority="161" dxfId="19" operator="lessThan" stopIfTrue="1">
      <formula>34</formula>
    </cfRule>
    <cfRule type="colorScale" priority="160" dxfId="242">
      <colorScale>
        <cfvo type="min" val="0"/>
        <cfvo type="num" val="3"/>
        <color rgb="FFFF0000"/>
        <color rgb="FF92D050"/>
      </colorScale>
    </cfRule>
  </conditionalFormatting>
  <conditionalFormatting sqref="H63">
    <cfRule type="cellIs" priority="159" dxfId="19" operator="lessThan" stopIfTrue="1">
      <formula>34</formula>
    </cfRule>
    <cfRule type="colorScale" priority="158" dxfId="242">
      <colorScale>
        <cfvo type="min" val="0"/>
        <cfvo type="num" val="3"/>
        <color rgb="FFFF0000"/>
        <color rgb="FF92D050"/>
      </colorScale>
    </cfRule>
  </conditionalFormatting>
  <conditionalFormatting sqref="I63">
    <cfRule type="cellIs" priority="157" dxfId="19" operator="lessThan" stopIfTrue="1">
      <formula>34</formula>
    </cfRule>
    <cfRule type="colorScale" priority="156" dxfId="242">
      <colorScale>
        <cfvo type="min" val="0"/>
        <cfvo type="num" val="3"/>
        <color rgb="FFFF0000"/>
        <color rgb="FF92D050"/>
      </colorScale>
    </cfRule>
  </conditionalFormatting>
  <conditionalFormatting sqref="F67">
    <cfRule type="cellIs" priority="155" dxfId="19" operator="lessThan" stopIfTrue="1">
      <formula>34</formula>
    </cfRule>
    <cfRule type="colorScale" priority="154" dxfId="242">
      <colorScale>
        <cfvo type="min" val="0"/>
        <cfvo type="num" val="2"/>
        <color rgb="FFFF0000"/>
        <color rgb="FF92D050"/>
      </colorScale>
    </cfRule>
  </conditionalFormatting>
  <conditionalFormatting sqref="G67">
    <cfRule type="cellIs" priority="153" dxfId="19" operator="lessThan" stopIfTrue="1">
      <formula>34</formula>
    </cfRule>
    <cfRule type="colorScale" priority="152" dxfId="242">
      <colorScale>
        <cfvo type="min" val="0"/>
        <cfvo type="num" val="2"/>
        <color rgb="FFFF0000"/>
        <color rgb="FF92D050"/>
      </colorScale>
    </cfRule>
  </conditionalFormatting>
  <conditionalFormatting sqref="H67">
    <cfRule type="cellIs" priority="151" dxfId="19" operator="lessThan" stopIfTrue="1">
      <formula>34</formula>
    </cfRule>
    <cfRule type="colorScale" priority="150" dxfId="242">
      <colorScale>
        <cfvo type="min" val="0"/>
        <cfvo type="num" val="2"/>
        <color rgb="FFFF0000"/>
        <color rgb="FF92D050"/>
      </colorScale>
    </cfRule>
  </conditionalFormatting>
  <conditionalFormatting sqref="I67">
    <cfRule type="cellIs" priority="149" dxfId="19" operator="lessThan" stopIfTrue="1">
      <formula>34</formula>
    </cfRule>
    <cfRule type="colorScale" priority="148" dxfId="242">
      <colorScale>
        <cfvo type="min" val="0"/>
        <cfvo type="num" val="2"/>
        <color rgb="FFFF0000"/>
        <color rgb="FF92D050"/>
      </colorScale>
    </cfRule>
  </conditionalFormatting>
  <conditionalFormatting sqref="F71">
    <cfRule type="cellIs" priority="147" dxfId="19" operator="lessThan" stopIfTrue="1">
      <formula>34</formula>
    </cfRule>
    <cfRule type="colorScale" priority="146" dxfId="242">
      <colorScale>
        <cfvo type="min" val="0"/>
        <cfvo type="num" val="30"/>
        <color rgb="FFFF0000"/>
        <color rgb="FF92D050"/>
      </colorScale>
    </cfRule>
  </conditionalFormatting>
  <conditionalFormatting sqref="G71">
    <cfRule type="cellIs" priority="145" dxfId="19" operator="lessThan" stopIfTrue="1">
      <formula>34</formula>
    </cfRule>
    <cfRule type="colorScale" priority="144" dxfId="242">
      <colorScale>
        <cfvo type="min" val="0"/>
        <cfvo type="num" val="30"/>
        <color rgb="FFFF0000"/>
        <color rgb="FF92D050"/>
      </colorScale>
    </cfRule>
  </conditionalFormatting>
  <conditionalFormatting sqref="H71">
    <cfRule type="cellIs" priority="143" dxfId="19" operator="lessThan" stopIfTrue="1">
      <formula>34</formula>
    </cfRule>
    <cfRule type="colorScale" priority="142" dxfId="242">
      <colorScale>
        <cfvo type="min" val="0"/>
        <cfvo type="num" val="30"/>
        <color rgb="FFFF0000"/>
        <color rgb="FF92D050"/>
      </colorScale>
    </cfRule>
  </conditionalFormatting>
  <conditionalFormatting sqref="I71">
    <cfRule type="cellIs" priority="141" dxfId="19" operator="lessThan" stopIfTrue="1">
      <formula>34</formula>
    </cfRule>
    <cfRule type="colorScale" priority="140" dxfId="242">
      <colorScale>
        <cfvo type="min" val="0"/>
        <cfvo type="num" val="30"/>
        <color rgb="FFFF0000"/>
        <color rgb="FF92D050"/>
      </colorScale>
    </cfRule>
  </conditionalFormatting>
  <conditionalFormatting sqref="F75">
    <cfRule type="cellIs" priority="139" dxfId="19" operator="lessThan" stopIfTrue="1">
      <formula>34</formula>
    </cfRule>
    <cfRule type="colorScale" priority="138" dxfId="242">
      <colorScale>
        <cfvo type="min" val="0"/>
        <cfvo type="num" val="13"/>
        <color rgb="FFFF0000"/>
        <color rgb="FF92D050"/>
      </colorScale>
    </cfRule>
  </conditionalFormatting>
  <conditionalFormatting sqref="G75">
    <cfRule type="cellIs" priority="137" dxfId="19" operator="lessThan" stopIfTrue="1">
      <formula>34</formula>
    </cfRule>
    <cfRule type="colorScale" priority="136" dxfId="242">
      <colorScale>
        <cfvo type="min" val="0"/>
        <cfvo type="num" val="13"/>
        <color rgb="FFFF0000"/>
        <color rgb="FF92D050"/>
      </colorScale>
    </cfRule>
  </conditionalFormatting>
  <conditionalFormatting sqref="H75">
    <cfRule type="cellIs" priority="135" dxfId="19" operator="lessThan" stopIfTrue="1">
      <formula>34</formula>
    </cfRule>
    <cfRule type="colorScale" priority="134" dxfId="242">
      <colorScale>
        <cfvo type="min" val="0"/>
        <cfvo type="num" val="13"/>
        <color rgb="FFFF0000"/>
        <color rgb="FF92D050"/>
      </colorScale>
    </cfRule>
  </conditionalFormatting>
  <conditionalFormatting sqref="I75">
    <cfRule type="cellIs" priority="133" dxfId="19" operator="lessThan" stopIfTrue="1">
      <formula>34</formula>
    </cfRule>
    <cfRule type="colorScale" priority="132" dxfId="242">
      <colorScale>
        <cfvo type="min" val="0"/>
        <cfvo type="num" val="13"/>
        <color rgb="FFFF0000"/>
        <color rgb="FF92D050"/>
      </colorScale>
    </cfRule>
  </conditionalFormatting>
  <conditionalFormatting sqref="F79">
    <cfRule type="cellIs" priority="131" dxfId="19" operator="lessThan" stopIfTrue="1">
      <formula>34</formula>
    </cfRule>
    <cfRule type="colorScale" priority="130" dxfId="242">
      <colorScale>
        <cfvo type="min" val="0"/>
        <cfvo type="num" val="6"/>
        <color rgb="FFFF0000"/>
        <color rgb="FF92D050"/>
      </colorScale>
    </cfRule>
  </conditionalFormatting>
  <conditionalFormatting sqref="G79">
    <cfRule type="cellIs" priority="129" dxfId="19" operator="lessThan" stopIfTrue="1">
      <formula>34</formula>
    </cfRule>
    <cfRule type="colorScale" priority="128" dxfId="242">
      <colorScale>
        <cfvo type="min" val="0"/>
        <cfvo type="num" val="6"/>
        <color rgb="FFFF0000"/>
        <color rgb="FF92D050"/>
      </colorScale>
    </cfRule>
  </conditionalFormatting>
  <conditionalFormatting sqref="H79">
    <cfRule type="cellIs" priority="127" dxfId="19" operator="lessThan" stopIfTrue="1">
      <formula>34</formula>
    </cfRule>
    <cfRule type="colorScale" priority="126" dxfId="242">
      <colorScale>
        <cfvo type="min" val="0"/>
        <cfvo type="num" val="6"/>
        <color rgb="FFFF0000"/>
        <color rgb="FF92D050"/>
      </colorScale>
    </cfRule>
  </conditionalFormatting>
  <conditionalFormatting sqref="I79">
    <cfRule type="cellIs" priority="125" dxfId="19" operator="lessThan" stopIfTrue="1">
      <formula>34</formula>
    </cfRule>
    <cfRule type="colorScale" priority="124" dxfId="242">
      <colorScale>
        <cfvo type="min" val="0"/>
        <cfvo type="num" val="6"/>
        <color rgb="FFFF0000"/>
        <color rgb="FF92D050"/>
      </colorScale>
    </cfRule>
  </conditionalFormatting>
  <conditionalFormatting sqref="F83">
    <cfRule type="cellIs" priority="123" dxfId="19" operator="lessThan" stopIfTrue="1">
      <formula>34</formula>
    </cfRule>
    <cfRule type="colorScale" priority="122" dxfId="242">
      <colorScale>
        <cfvo type="min" val="0"/>
        <cfvo type="num" val="7"/>
        <color rgb="FFFF0000"/>
        <color rgb="FF92D050"/>
      </colorScale>
    </cfRule>
  </conditionalFormatting>
  <conditionalFormatting sqref="G83">
    <cfRule type="cellIs" priority="117" dxfId="19" operator="lessThan" stopIfTrue="1">
      <formula>34</formula>
    </cfRule>
    <cfRule type="colorScale" priority="116" dxfId="242">
      <colorScale>
        <cfvo type="min" val="0"/>
        <cfvo type="num" val="7"/>
        <color rgb="FFFF0000"/>
        <color rgb="FF92D050"/>
      </colorScale>
    </cfRule>
  </conditionalFormatting>
  <conditionalFormatting sqref="H83">
    <cfRule type="cellIs" priority="115" dxfId="19" operator="lessThan" stopIfTrue="1">
      <formula>34</formula>
    </cfRule>
    <cfRule type="colorScale" priority="114" dxfId="242">
      <colorScale>
        <cfvo type="min" val="0"/>
        <cfvo type="num" val="7"/>
        <color rgb="FFFF0000"/>
        <color rgb="FF92D050"/>
      </colorScale>
    </cfRule>
  </conditionalFormatting>
  <conditionalFormatting sqref="I83">
    <cfRule type="cellIs" priority="113" dxfId="19" operator="lessThan" stopIfTrue="1">
      <formula>34</formula>
    </cfRule>
    <cfRule type="colorScale" priority="112" dxfId="242">
      <colorScale>
        <cfvo type="min" val="0"/>
        <cfvo type="num" val="7"/>
        <color rgb="FFFF0000"/>
        <color rgb="FF92D050"/>
      </colorScale>
    </cfRule>
  </conditionalFormatting>
  <conditionalFormatting sqref="G92">
    <cfRule type="cellIs" priority="107" dxfId="0" operator="equal" stopIfTrue="1">
      <formula>0</formula>
    </cfRule>
    <cfRule type="cellIs" priority="108" dxfId="3" operator="lessThanOrEqual" stopIfTrue="1">
      <formula>2</formula>
    </cfRule>
    <cfRule type="cellIs" priority="109" dxfId="4" operator="greaterThanOrEqual" stopIfTrue="1">
      <formula>3</formula>
    </cfRule>
  </conditionalFormatting>
  <conditionalFormatting sqref="H92">
    <cfRule type="cellIs" priority="104" dxfId="0" operator="equal" stopIfTrue="1">
      <formula>0</formula>
    </cfRule>
    <cfRule type="cellIs" priority="105" dxfId="3" operator="lessThanOrEqual" stopIfTrue="1">
      <formula>2</formula>
    </cfRule>
    <cfRule type="cellIs" priority="106" dxfId="4" operator="greaterThanOrEqual" stopIfTrue="1">
      <formula>3</formula>
    </cfRule>
  </conditionalFormatting>
  <conditionalFormatting sqref="I92">
    <cfRule type="cellIs" priority="101" dxfId="0" operator="equal" stopIfTrue="1">
      <formula>0</formula>
    </cfRule>
    <cfRule type="cellIs" priority="102" dxfId="3" operator="lessThanOrEqual" stopIfTrue="1">
      <formula>2</formula>
    </cfRule>
    <cfRule type="cellIs" priority="103" dxfId="4" operator="greaterThanOrEqual" stopIfTrue="1">
      <formula>3</formula>
    </cfRule>
  </conditionalFormatting>
  <conditionalFormatting sqref="F92">
    <cfRule type="cellIs" priority="95" dxfId="0" operator="equal" stopIfTrue="1">
      <formula>0</formula>
    </cfRule>
    <cfRule type="cellIs" priority="96" dxfId="3" operator="lessThanOrEqual" stopIfTrue="1">
      <formula>2</formula>
    </cfRule>
    <cfRule type="cellIs" priority="97" dxfId="4" operator="greaterThanOrEqual" stopIfTrue="1">
      <formula>3</formula>
    </cfRule>
  </conditionalFormatting>
  <conditionalFormatting sqref="F94">
    <cfRule type="cellIs" priority="92" dxfId="0" operator="equal" stopIfTrue="1">
      <formula>0</formula>
    </cfRule>
    <cfRule type="cellIs" priority="93" dxfId="3" operator="lessThanOrEqual" stopIfTrue="1">
      <formula>79</formula>
    </cfRule>
    <cfRule type="cellIs" priority="94" dxfId="4" operator="greaterThanOrEqual" stopIfTrue="1">
      <formula>80</formula>
    </cfRule>
  </conditionalFormatting>
  <conditionalFormatting sqref="G94">
    <cfRule type="cellIs" priority="89" dxfId="0" operator="equal" stopIfTrue="1">
      <formula>0</formula>
    </cfRule>
    <cfRule type="cellIs" priority="90" dxfId="3" operator="lessThanOrEqual" stopIfTrue="1">
      <formula>79</formula>
    </cfRule>
    <cfRule type="cellIs" priority="91" dxfId="4" operator="greaterThanOrEqual" stopIfTrue="1">
      <formula>80</formula>
    </cfRule>
  </conditionalFormatting>
  <conditionalFormatting sqref="H94">
    <cfRule type="cellIs" priority="86" dxfId="0" operator="equal" stopIfTrue="1">
      <formula>0</formula>
    </cfRule>
    <cfRule type="cellIs" priority="87" dxfId="3" operator="lessThanOrEqual" stopIfTrue="1">
      <formula>79</formula>
    </cfRule>
    <cfRule type="cellIs" priority="88" dxfId="4" operator="greaterThanOrEqual" stopIfTrue="1">
      <formula>80</formula>
    </cfRule>
  </conditionalFormatting>
  <conditionalFormatting sqref="I94">
    <cfRule type="cellIs" priority="83" dxfId="0" operator="equal" stopIfTrue="1">
      <formula>0</formula>
    </cfRule>
    <cfRule type="cellIs" priority="84" dxfId="3" operator="lessThanOrEqual" stopIfTrue="1">
      <formula>79</formula>
    </cfRule>
    <cfRule type="cellIs" priority="85" dxfId="4" operator="greaterThanOrEqual" stopIfTrue="1">
      <formula>80</formula>
    </cfRule>
  </conditionalFormatting>
  <conditionalFormatting sqref="F96">
    <cfRule type="cellIs" priority="80" dxfId="0" operator="lessThanOrEqual" stopIfTrue="1">
      <formula>0</formula>
    </cfRule>
    <cfRule type="cellIs" priority="81" dxfId="3" operator="lessThanOrEqual" stopIfTrue="1">
      <formula>-1</formula>
    </cfRule>
    <cfRule type="cellIs" priority="82" dxfId="4" operator="greaterThanOrEqual" stopIfTrue="1">
      <formula>0</formula>
    </cfRule>
  </conditionalFormatting>
  <conditionalFormatting sqref="G96">
    <cfRule type="cellIs" priority="74" dxfId="0" operator="equal" stopIfTrue="1">
      <formula>0</formula>
    </cfRule>
    <cfRule type="cellIs" priority="75" dxfId="3" operator="lessThanOrEqual" stopIfTrue="1">
      <formula>-1</formula>
    </cfRule>
    <cfRule type="cellIs" priority="76" dxfId="4" operator="greaterThanOrEqual" stopIfTrue="1">
      <formula>0</formula>
    </cfRule>
  </conditionalFormatting>
  <conditionalFormatting sqref="H96">
    <cfRule type="cellIs" priority="71" dxfId="0" operator="equal" stopIfTrue="1">
      <formula>0</formula>
    </cfRule>
    <cfRule type="cellIs" priority="72" dxfId="3" operator="lessThanOrEqual" stopIfTrue="1">
      <formula>-1</formula>
    </cfRule>
    <cfRule type="cellIs" priority="73" dxfId="4" operator="greaterThanOrEqual" stopIfTrue="1">
      <formula>0</formula>
    </cfRule>
  </conditionalFormatting>
  <conditionalFormatting sqref="I96">
    <cfRule type="cellIs" priority="68" dxfId="0" operator="equal" stopIfTrue="1">
      <formula>0</formula>
    </cfRule>
    <cfRule type="cellIs" priority="69" dxfId="3" operator="lessThanOrEqual" stopIfTrue="1">
      <formula>-1</formula>
    </cfRule>
    <cfRule type="cellIs" priority="70" dxfId="4" operator="greaterThanOrEqual" stopIfTrue="1">
      <formula>0</formula>
    </cfRule>
  </conditionalFormatting>
  <conditionalFormatting sqref="F98">
    <cfRule type="cellIs" priority="65" dxfId="0" operator="equal" stopIfTrue="1">
      <formula>0</formula>
    </cfRule>
    <cfRule type="cellIs" priority="66" dxfId="3" operator="lessThanOrEqual" stopIfTrue="1">
      <formula>-1</formula>
    </cfRule>
    <cfRule type="cellIs" priority="67" dxfId="4" operator="greaterThanOrEqual" stopIfTrue="1">
      <formula>0</formula>
    </cfRule>
  </conditionalFormatting>
  <conditionalFormatting sqref="G98">
    <cfRule type="cellIs" priority="62" dxfId="0" operator="equal" stopIfTrue="1">
      <formula>0</formula>
    </cfRule>
    <cfRule type="cellIs" priority="63" dxfId="3" operator="lessThanOrEqual" stopIfTrue="1">
      <formula>-1</formula>
    </cfRule>
    <cfRule type="cellIs" priority="64" dxfId="4" operator="greaterThanOrEqual" stopIfTrue="1">
      <formula>0</formula>
    </cfRule>
  </conditionalFormatting>
  <conditionalFormatting sqref="H98">
    <cfRule type="cellIs" priority="59" dxfId="0" operator="equal" stopIfTrue="1">
      <formula>0</formula>
    </cfRule>
    <cfRule type="cellIs" priority="60" dxfId="3" operator="lessThanOrEqual" stopIfTrue="1">
      <formula>-1</formula>
    </cfRule>
    <cfRule type="cellIs" priority="61" dxfId="4" operator="greaterThanOrEqual" stopIfTrue="1">
      <formula>0</formula>
    </cfRule>
  </conditionalFormatting>
  <conditionalFormatting sqref="I98">
    <cfRule type="cellIs" priority="56" dxfId="0" operator="equal" stopIfTrue="1">
      <formula>0</formula>
    </cfRule>
    <cfRule type="cellIs" priority="57" dxfId="3" operator="lessThanOrEqual" stopIfTrue="1">
      <formula>-1</formula>
    </cfRule>
    <cfRule type="cellIs" priority="58" dxfId="4" operator="greaterThanOrEqual" stopIfTrue="1">
      <formula>0</formula>
    </cfRule>
  </conditionalFormatting>
  <conditionalFormatting sqref="F97">
    <cfRule type="cellIs" priority="54" dxfId="4" operator="greaterThanOrEqual" stopIfTrue="1">
      <formula>15</formula>
    </cfRule>
    <cfRule type="cellIs" priority="55" dxfId="0" operator="equal" stopIfTrue="1">
      <formula>0</formula>
    </cfRule>
  </conditionalFormatting>
  <conditionalFormatting sqref="G97">
    <cfRule type="cellIs" priority="53" dxfId="3" operator="lessThanOrEqual" stopIfTrue="1">
      <formula>15</formula>
    </cfRule>
  </conditionalFormatting>
  <conditionalFormatting sqref="G97">
    <cfRule type="cellIs" priority="51" dxfId="4" operator="greaterThanOrEqual" stopIfTrue="1">
      <formula>15</formula>
    </cfRule>
    <cfRule type="cellIs" priority="52" dxfId="0" operator="equal" stopIfTrue="1">
      <formula>0</formula>
    </cfRule>
  </conditionalFormatting>
  <conditionalFormatting sqref="H97">
    <cfRule type="cellIs" priority="50" dxfId="3" operator="lessThanOrEqual" stopIfTrue="1">
      <formula>15</formula>
    </cfRule>
  </conditionalFormatting>
  <conditionalFormatting sqref="H97">
    <cfRule type="cellIs" priority="48" dxfId="4" operator="greaterThanOrEqual" stopIfTrue="1">
      <formula>15</formula>
    </cfRule>
    <cfRule type="cellIs" priority="49" dxfId="0" operator="equal" stopIfTrue="1">
      <formula>0</formula>
    </cfRule>
  </conditionalFormatting>
  <conditionalFormatting sqref="I97">
    <cfRule type="cellIs" priority="47" dxfId="3" operator="lessThanOrEqual" stopIfTrue="1">
      <formula>15</formula>
    </cfRule>
  </conditionalFormatting>
  <conditionalFormatting sqref="I97">
    <cfRule type="cellIs" priority="45" dxfId="4" operator="greaterThanOrEqual" stopIfTrue="1">
      <formula>15</formula>
    </cfRule>
    <cfRule type="cellIs" priority="46" dxfId="0" operator="equal" stopIfTrue="1">
      <formula>0</formula>
    </cfRule>
  </conditionalFormatting>
  <conditionalFormatting sqref="F99">
    <cfRule type="cellIs" priority="43" dxfId="4" operator="greaterThanOrEqual" stopIfTrue="1">
      <formula>15</formula>
    </cfRule>
    <cfRule type="cellIs" priority="44" dxfId="0" operator="equal" stopIfTrue="1">
      <formula>0</formula>
    </cfRule>
  </conditionalFormatting>
  <conditionalFormatting sqref="G99">
    <cfRule type="cellIs" priority="42" dxfId="3" operator="lessThanOrEqual" stopIfTrue="1">
      <formula>15</formula>
    </cfRule>
  </conditionalFormatting>
  <conditionalFormatting sqref="G99">
    <cfRule type="cellIs" priority="40" dxfId="4" operator="greaterThanOrEqual" stopIfTrue="1">
      <formula>15</formula>
    </cfRule>
    <cfRule type="cellIs" priority="41" dxfId="0" operator="equal" stopIfTrue="1">
      <formula>0</formula>
    </cfRule>
  </conditionalFormatting>
  <conditionalFormatting sqref="H99">
    <cfRule type="cellIs" priority="39" dxfId="3" operator="lessThanOrEqual" stopIfTrue="1">
      <formula>15</formula>
    </cfRule>
  </conditionalFormatting>
  <conditionalFormatting sqref="H99">
    <cfRule type="cellIs" priority="37" dxfId="4" operator="greaterThanOrEqual" stopIfTrue="1">
      <formula>15</formula>
    </cfRule>
    <cfRule type="cellIs" priority="38" dxfId="0" operator="equal" stopIfTrue="1">
      <formula>0</formula>
    </cfRule>
  </conditionalFormatting>
  <conditionalFormatting sqref="I99">
    <cfRule type="cellIs" priority="36" dxfId="3" operator="lessThanOrEqual" stopIfTrue="1">
      <formula>15</formula>
    </cfRule>
  </conditionalFormatting>
  <conditionalFormatting sqref="I99">
    <cfRule type="cellIs" priority="34" dxfId="4" operator="greaterThanOrEqual" stopIfTrue="1">
      <formula>15</formula>
    </cfRule>
    <cfRule type="cellIs" priority="35" dxfId="0" operator="equal" stopIfTrue="1">
      <formula>0</formula>
    </cfRule>
  </conditionalFormatting>
  <conditionalFormatting sqref="F107">
    <cfRule type="cellIs" priority="33" dxfId="19" operator="lessThan" stopIfTrue="1">
      <formula>34</formula>
    </cfRule>
    <cfRule type="colorScale" priority="32" dxfId="242">
      <colorScale>
        <cfvo type="min" val="0"/>
        <cfvo type="num" val="10"/>
        <color rgb="FFFF0000"/>
        <color rgb="FF92D050"/>
      </colorScale>
    </cfRule>
  </conditionalFormatting>
  <conditionalFormatting sqref="G107">
    <cfRule type="cellIs" priority="25" dxfId="19" operator="lessThan" stopIfTrue="1">
      <formula>34</formula>
    </cfRule>
    <cfRule type="colorScale" priority="24" dxfId="242">
      <colorScale>
        <cfvo type="min" val="0"/>
        <cfvo type="num" val="10"/>
        <color rgb="FFFF0000"/>
        <color rgb="FF92D050"/>
      </colorScale>
    </cfRule>
  </conditionalFormatting>
  <conditionalFormatting sqref="H107">
    <cfRule type="cellIs" priority="23" dxfId="19" operator="lessThan" stopIfTrue="1">
      <formula>34</formula>
    </cfRule>
    <cfRule type="colorScale" priority="22" dxfId="242">
      <colorScale>
        <cfvo type="min" val="0"/>
        <cfvo type="num" val="10"/>
        <color rgb="FFFF0000"/>
        <color rgb="FF92D050"/>
      </colorScale>
    </cfRule>
  </conditionalFormatting>
  <conditionalFormatting sqref="I107">
    <cfRule type="cellIs" priority="21" dxfId="19" operator="lessThan" stopIfTrue="1">
      <formula>34</formula>
    </cfRule>
    <cfRule type="colorScale" priority="20" dxfId="242">
      <colorScale>
        <cfvo type="min" val="0"/>
        <cfvo type="num" val="10"/>
        <color rgb="FFFF0000"/>
        <color rgb="FF92D050"/>
      </colorScale>
    </cfRule>
  </conditionalFormatting>
  <conditionalFormatting sqref="F112">
    <cfRule type="cellIs" priority="18" dxfId="4" operator="greaterThanOrEqual" stopIfTrue="1">
      <formula>77</formula>
    </cfRule>
    <cfRule type="cellIs" priority="19" dxfId="3" operator="lessThanOrEqual" stopIfTrue="1">
      <formula>77</formula>
    </cfRule>
  </conditionalFormatting>
  <conditionalFormatting sqref="G112">
    <cfRule type="cellIs" priority="16" dxfId="4" operator="greaterThanOrEqual" stopIfTrue="1">
      <formula>77</formula>
    </cfRule>
    <cfRule type="cellIs" priority="17" dxfId="3" operator="lessThanOrEqual" stopIfTrue="1">
      <formula>77</formula>
    </cfRule>
  </conditionalFormatting>
  <conditionalFormatting sqref="H112">
    <cfRule type="cellIs" priority="14" dxfId="4" operator="greaterThanOrEqual" stopIfTrue="1">
      <formula>77</formula>
    </cfRule>
    <cfRule type="cellIs" priority="15" dxfId="3" operator="lessThanOrEqual" stopIfTrue="1">
      <formula>77</formula>
    </cfRule>
  </conditionalFormatting>
  <conditionalFormatting sqref="I112">
    <cfRule type="cellIs" priority="12" dxfId="4" operator="greaterThanOrEqual" stopIfTrue="1">
      <formula>77</formula>
    </cfRule>
    <cfRule type="cellIs" priority="13" dxfId="3" operator="lessThanOrEqual" stopIfTrue="1">
      <formula>77</formula>
    </cfRule>
  </conditionalFormatting>
  <conditionalFormatting sqref="F115">
    <cfRule type="cellIs" priority="10" dxfId="4" operator="greaterThanOrEqual" stopIfTrue="1">
      <formula>77</formula>
    </cfRule>
    <cfRule type="cellIs" priority="11" dxfId="3" operator="lessThanOrEqual" stopIfTrue="1">
      <formula>77</formula>
    </cfRule>
  </conditionalFormatting>
  <conditionalFormatting sqref="G115">
    <cfRule type="cellIs" priority="8" dxfId="4" operator="greaterThanOrEqual" stopIfTrue="1">
      <formula>77</formula>
    </cfRule>
    <cfRule type="cellIs" priority="9" dxfId="3" operator="lessThanOrEqual" stopIfTrue="1">
      <formula>77</formula>
    </cfRule>
  </conditionalFormatting>
  <conditionalFormatting sqref="H115">
    <cfRule type="cellIs" priority="6" dxfId="4" operator="greaterThanOrEqual" stopIfTrue="1">
      <formula>77</formula>
    </cfRule>
    <cfRule type="cellIs" priority="7" dxfId="3" operator="lessThanOrEqual" stopIfTrue="1">
      <formula>77</formula>
    </cfRule>
  </conditionalFormatting>
  <conditionalFormatting sqref="I115">
    <cfRule type="cellIs" priority="4" dxfId="4" operator="greaterThanOrEqual" stopIfTrue="1">
      <formula>77</formula>
    </cfRule>
    <cfRule type="cellIs" priority="5" dxfId="3" operator="lessThanOrEqual" stopIfTrue="1">
      <formula>77</formula>
    </cfRule>
  </conditionalFormatting>
  <conditionalFormatting sqref="I116">
    <cfRule type="cellIs" priority="3" dxfId="0" operator="equal" stopIfTrue="1">
      <formula>0</formula>
    </cfRule>
  </conditionalFormatting>
  <conditionalFormatting sqref="I116">
    <cfRule type="cellIs" priority="2" dxfId="0" operator="equal" stopIfTrue="1">
      <formula>0</formula>
    </cfRule>
  </conditionalFormatting>
  <conditionalFormatting sqref="F108">
    <cfRule type="cellIs" priority="1" dxfId="0" operator="equal" stopIfTrue="1">
      <formula>0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horizontalDpi="300" verticalDpi="300" orientation="portrait" paperSize="9" scale="90" r:id="rId1"/>
  <headerFooter>
    <oddHeader>&amp;Cหน้า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install</cp:lastModifiedBy>
  <cp:lastPrinted>2013-12-25T03:26:28Z</cp:lastPrinted>
  <dcterms:created xsi:type="dcterms:W3CDTF">2013-03-05T08:06:49Z</dcterms:created>
  <dcterms:modified xsi:type="dcterms:W3CDTF">2014-04-02T10:36:48Z</dcterms:modified>
  <cp:category/>
  <cp:version/>
  <cp:contentType/>
  <cp:contentStatus/>
</cp:coreProperties>
</file>